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externalLinks/externalLink1.xml" ContentType="application/vnd.openxmlformats-officedocument.spreadsheetml.externalLink+xml"/>
  <Override PartName="/xl/externalLinks/externalLink10.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sharedStrings.xml" ContentType="application/vnd.openxmlformats-officedocument.spreadsheetml.sharedStrings+xml"/>
  <Override PartName="/xl/sharedlinks.xml" ContentType="application/vnd.ms-excel.sharedlink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7945" windowHeight="12375" tabRatio="795"/>
  </bookViews>
  <sheets>
    <sheet name="封面" sheetId="123" r:id="rId1"/>
    <sheet name="工程量清单说明" sheetId="125" r:id="rId2"/>
    <sheet name="汇总表" sheetId="5" r:id="rId3"/>
    <sheet name="100章" sheetId="122" r:id="rId4"/>
    <sheet name="200章" sheetId="27" r:id="rId5"/>
    <sheet name="300章" sheetId="62" r:id="rId6"/>
    <sheet name="400章" sheetId="124" r:id="rId7"/>
    <sheet name="600章" sheetId="121" r:id="rId8"/>
  </sheets>
  <externalReferences>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s>
  <definedNames>
    <definedName name="_1" localSheetId="3">[1]参数!$B$1</definedName>
    <definedName name="_1">[2]参数!$B$1</definedName>
    <definedName name="_1_?" localSheetId="3">#REF!</definedName>
    <definedName name="_1_?" localSheetId="7">#REF!</definedName>
    <definedName name="_1_?">#REF!</definedName>
    <definedName name="_12" localSheetId="3">[3]材料!$H$22</definedName>
    <definedName name="_12">[4]材料!$H$22</definedName>
    <definedName name="_2" localSheetId="3">[5]参数!$B$1</definedName>
    <definedName name="_2">[6]参数!$B$1</definedName>
    <definedName name="_2_??????" localSheetId="3">#REF!</definedName>
    <definedName name="_2_??????" localSheetId="7">#REF!</definedName>
    <definedName name="_2_??????">#REF!</definedName>
    <definedName name="_264" localSheetId="3">[1]材料!$H$22</definedName>
    <definedName name="_264">[2]材料!$H$22</definedName>
    <definedName name="_265" localSheetId="3">[1]材料!$H$21</definedName>
    <definedName name="_265">[2]材料!$H$21</definedName>
    <definedName name="_c1" localSheetId="3">#REF!</definedName>
    <definedName name="_c1" localSheetId="7">#REF!</definedName>
    <definedName name="_c1">#REF!</definedName>
    <definedName name="_c10">#REF!</definedName>
    <definedName name="_c11">#REF!</definedName>
    <definedName name="_c12">#REF!</definedName>
    <definedName name="_c13">#REF!</definedName>
    <definedName name="_c14">#REF!</definedName>
    <definedName name="_c15">#REF!</definedName>
    <definedName name="_c16">#REF!</definedName>
    <definedName name="_c17">#REF!</definedName>
    <definedName name="_c18">#REF!</definedName>
    <definedName name="_c19">#REF!</definedName>
    <definedName name="_c2">#REF!</definedName>
    <definedName name="_c20">#REF!</definedName>
    <definedName name="_c21">#REF!</definedName>
    <definedName name="_c22">#REF!</definedName>
    <definedName name="_c23">#REF!</definedName>
    <definedName name="_c24">#REF!</definedName>
    <definedName name="_c25">#REF!</definedName>
    <definedName name="_c26">#REF!</definedName>
    <definedName name="_c27">#REF!</definedName>
    <definedName name="_c28">#REF!</definedName>
    <definedName name="_c29">#REF!</definedName>
    <definedName name="_c3">#REF!</definedName>
    <definedName name="_c30">#REF!</definedName>
    <definedName name="_c31">#REF!</definedName>
    <definedName name="_c32">#REF!</definedName>
    <definedName name="_c33">#REF!</definedName>
    <definedName name="_c34">#REF!</definedName>
    <definedName name="_c35">#REF!</definedName>
    <definedName name="_c36">#REF!</definedName>
    <definedName name="_c37">#REF!</definedName>
    <definedName name="_c38">#REF!</definedName>
    <definedName name="_c39">#REF!</definedName>
    <definedName name="_c4">#REF!</definedName>
    <definedName name="_c40">#REF!</definedName>
    <definedName name="_c41">#REF!</definedName>
    <definedName name="_c5">#REF!</definedName>
    <definedName name="_c6">#REF!</definedName>
    <definedName name="_c7">#REF!</definedName>
    <definedName name="_c8">#REF!</definedName>
    <definedName name="_c9">#REF!</definedName>
    <definedName name="_cL1">#REF!</definedName>
    <definedName name="_h1">#REF!</definedName>
    <definedName name="_h10">#REF!</definedName>
    <definedName name="_h11">#REF!</definedName>
    <definedName name="_h12">#REF!</definedName>
    <definedName name="_h13">#REF!</definedName>
    <definedName name="_h14">#REF!</definedName>
    <definedName name="_h2">#REF!</definedName>
    <definedName name="_h3">#REF!</definedName>
    <definedName name="_h4">#REF!</definedName>
    <definedName name="_h5">#REF!</definedName>
    <definedName name="_h6">#REF!</definedName>
    <definedName name="_h7">#REF!</definedName>
    <definedName name="_h8">#REF!</definedName>
    <definedName name="_h9">#REF!</definedName>
    <definedName name="_j1">#REF!</definedName>
    <definedName name="_j10">#REF!</definedName>
    <definedName name="_j11">#REF!</definedName>
    <definedName name="_j12">#REF!</definedName>
    <definedName name="_j13">#REF!</definedName>
    <definedName name="_j14">#REF!</definedName>
    <definedName name="_j15">#REF!</definedName>
    <definedName name="_j16">#REF!</definedName>
    <definedName name="_j17">#REF!</definedName>
    <definedName name="_j18">#REF!</definedName>
    <definedName name="_j19">#REF!</definedName>
    <definedName name="_j2">#REF!</definedName>
    <definedName name="_j20">#REF!</definedName>
    <definedName name="_j21">#REF!</definedName>
    <definedName name="_j22">#REF!</definedName>
    <definedName name="_j23">#REF!</definedName>
    <definedName name="_j24">#REF!</definedName>
    <definedName name="_j25">#REF!</definedName>
    <definedName name="_j26">#REF!</definedName>
    <definedName name="_j27">#REF!</definedName>
    <definedName name="_j28">#REF!</definedName>
    <definedName name="_j29">#REF!</definedName>
    <definedName name="_j3">#REF!</definedName>
    <definedName name="_j30">#REF!</definedName>
    <definedName name="_j31">#REF!</definedName>
    <definedName name="_j32">#REF!</definedName>
    <definedName name="_j33">#REF!</definedName>
    <definedName name="_j34">#REF!</definedName>
    <definedName name="_j35">#REF!</definedName>
    <definedName name="_j36">#REF!</definedName>
    <definedName name="_j37">#REF!</definedName>
    <definedName name="_j38">#REF!</definedName>
    <definedName name="_j39">#REF!</definedName>
    <definedName name="_j4">#REF!</definedName>
    <definedName name="_j40">#REF!</definedName>
    <definedName name="_j41">#REF!</definedName>
    <definedName name="_j42">#REF!</definedName>
    <definedName name="_j43">#REF!</definedName>
    <definedName name="_j44">#REF!</definedName>
    <definedName name="_j45">#REF!</definedName>
    <definedName name="_j46">#REF!</definedName>
    <definedName name="_j47">#REF!</definedName>
    <definedName name="_j48">#REF!</definedName>
    <definedName name="_j49">#REF!</definedName>
    <definedName name="_j5">#REF!</definedName>
    <definedName name="_j50">#REF!</definedName>
    <definedName name="_j51">#REF!</definedName>
    <definedName name="_j52">#REF!</definedName>
    <definedName name="_j53">#REF!</definedName>
    <definedName name="_j54">#REF!</definedName>
    <definedName name="_j55">#REF!</definedName>
    <definedName name="_j56">#REF!</definedName>
    <definedName name="_j6">#REF!</definedName>
    <definedName name="_j7">#REF!</definedName>
    <definedName name="_j8">#REF!</definedName>
    <definedName name="_j9">#REF!</definedName>
    <definedName name="_m3">#REF!</definedName>
    <definedName name="_编制单位">#REF!</definedName>
    <definedName name="_编制人">#REF!</definedName>
    <definedName name="_编制日期">#REF!</definedName>
    <definedName name="_标准层高度【米】">#REF!</definedName>
    <definedName name="_单位工程">#REF!</definedName>
    <definedName name="_单位工程编号">#REF!</definedName>
    <definedName name="_单位工程名称">#REF!</definedName>
    <definedName name="_单项工程名称">#REF!</definedName>
    <definedName name="_地下室层数【0.00以下】">#REF!</definedName>
    <definedName name="_地下室总高度【米】">#REF!</definedName>
    <definedName name="_复核人">#REF!</definedName>
    <definedName name="_复核日期">#REF!</definedName>
    <definedName name="_工程编号">#REF!</definedName>
    <definedName name="_工程地址">#REF!</definedName>
    <definedName name="_工程类别">#REF!</definedName>
    <definedName name="_工程造价【大写】">#REF!</definedName>
    <definedName name="_工程造价【小写】">#REF!</definedName>
    <definedName name="_核减">#REF!</definedName>
    <definedName name="_基础类型">#REF!</definedName>
    <definedName name="_加密锁号码">#REF!</definedName>
    <definedName name="_建设单位">#REF!</definedName>
    <definedName name="_建设规模">#REF!</definedName>
    <definedName name="_建筑层数【0.00以上】">#REF!</definedName>
    <definedName name="_建筑面积【平方米】">#REF!</definedName>
    <definedName name="_建筑特征">#REF!</definedName>
    <definedName name="_建筑物总高度【米】">#REF!</definedName>
    <definedName name="_结构类型">#REF!</definedName>
    <definedName name="_经济指标">#REF!</definedName>
    <definedName name="_其中主体高度【米】">#REF!</definedName>
    <definedName name="_裙楼高度【米】">#REF!</definedName>
    <definedName name="_软件公司名称">#REF!</definedName>
    <definedName name="_软件公司识别码">#REF!</definedName>
    <definedName name="_审定造价">#REF!</definedName>
    <definedName name="_审核单位">#REF!</definedName>
    <definedName name="_审核复核人">#REF!</definedName>
    <definedName name="_审核人">#REF!</definedName>
    <definedName name="_审核日期">#REF!</definedName>
    <definedName name="_施工单位">#REF!</definedName>
    <definedName name="_首层高度【米】">#REF!</definedName>
    <definedName name="_送审造价">#REF!</definedName>
    <definedName name="_投标人">#REF!</definedName>
    <definedName name="_投标人法定代表人或其授权人">#REF!</definedName>
    <definedName name="_网卡Mac地址">#REF!</definedName>
    <definedName name="_项目编号">#REF!</definedName>
    <definedName name="_项目名称">#REF!</definedName>
    <definedName name="_造价咨询人">#REF!</definedName>
    <definedName name="_造价咨询人法定代表人或其授权人">#REF!</definedName>
    <definedName name="_招标人">#REF!</definedName>
    <definedName name="_招标人法定代表人或其授权人">#REF!</definedName>
    <definedName name="_中标价【大写】">#REF!</definedName>
    <definedName name="_中标价【小写】">#REF!</definedName>
    <definedName name="_专业类别">#REF!</definedName>
    <definedName name="_装饰要求">#REF!</definedName>
    <definedName name="_总层数">#REF!</definedName>
    <definedName name="_最大跨度【米】">#REF!</definedName>
    <definedName name="aa">[7]XL4Poppy!$C$39</definedName>
    <definedName name="data" localSheetId="3">#REF!</definedName>
    <definedName name="data" localSheetId="7">#REF!</definedName>
    <definedName name="data">#REF!</definedName>
    <definedName name="jhll">#REF!</definedName>
    <definedName name="jjf">#REF!</definedName>
    <definedName name="_xlnm.Print_Area" localSheetId="3">'100章'!$A$1:$F$11</definedName>
    <definedName name="_xlnm.Print_Area" localSheetId="4">'200章'!$A$1:$F$14</definedName>
    <definedName name="_xlnm.Print_Area" localSheetId="5">'300章'!$A$1:$F$34</definedName>
    <definedName name="_xlnm.Print_Area" localSheetId="7">'600章'!$A$1:$F$29</definedName>
    <definedName name="_xlnm.Print_Area" localSheetId="2">汇总表!$A$1:$E$13</definedName>
    <definedName name="_xlnm.Print_Area">#REF!</definedName>
    <definedName name="Print_Area_MI" localSheetId="3">#REF!</definedName>
    <definedName name="Print_Area_MI">#REF!</definedName>
    <definedName name="_xlnm.Print_Titles" localSheetId="3">'100章'!$3:$3</definedName>
    <definedName name="_xlnm.Print_Titles" localSheetId="4">'200章'!$1:$3</definedName>
    <definedName name="_xlnm.Print_Titles" localSheetId="5">'300章'!$1:$3</definedName>
    <definedName name="_xlnm.Print_Titles" localSheetId="7">'600章'!$1:$3</definedName>
    <definedName name="_xlnm.Print_Titles">#REF!</definedName>
    <definedName name="qtfy" localSheetId="3">#REF!</definedName>
    <definedName name="qtfy">#REF!</definedName>
    <definedName name="qtzjf">#REF!</definedName>
    <definedName name="ra">#REF!</definedName>
    <definedName name="rb">#REF!</definedName>
    <definedName name="rd">#REF!</definedName>
    <definedName name="rg">#REF!</definedName>
    <definedName name="rgf">#REF!</definedName>
    <definedName name="rgj">#REF!</definedName>
    <definedName name="sj">#REF!</definedName>
    <definedName name="Z_B77DF061_0BD5_11D3_874B_BB0ACCC01600_.wvu.PrintArea" hidden="1">#REF!</definedName>
    <definedName name="安装工程现场经费">#REF!</definedName>
    <definedName name="分解">[8]参数!$B$1</definedName>
    <definedName name="工程量清单表" localSheetId="3">#REF!</definedName>
    <definedName name="工程量清单表" localSheetId="7">#REF!</definedName>
    <definedName name="工程量清单表">#REF!</definedName>
    <definedName name="好" localSheetId="3">[9]参数!$B$1</definedName>
    <definedName name="好">[10]参数!$B$1</definedName>
    <definedName name="机电设备机械调整" localSheetId="3">#REF!</definedName>
    <definedName name="机电设备机械调整" localSheetId="7">#REF!</definedName>
    <definedName name="机电设备机械调整">#REF!</definedName>
    <definedName name="机电设备计划利润">#REF!</definedName>
    <definedName name="机电设备间接费">#REF!</definedName>
    <definedName name="机电设备其他费用">#REF!</definedName>
    <definedName name="机电设备其他直接费">#REF!</definedName>
    <definedName name="机电设备人工">#REF!</definedName>
    <definedName name="机电设备税金">#REF!</definedName>
    <definedName name="建筑物机械调整">#REF!</definedName>
    <definedName name="建筑物计划利润">#REF!</definedName>
    <definedName name="建筑物间接费">#REF!</definedName>
    <definedName name="建筑物其他费用">#REF!</definedName>
    <definedName name="建筑物其他直接费">#REF!</definedName>
    <definedName name="建筑物人工">#REF!</definedName>
    <definedName name="建筑物税金">#REF!</definedName>
    <definedName name="建筑物现场经费">#REF!</definedName>
    <definedName name="金属结构机械调整">#REF!</definedName>
    <definedName name="金属结构计划利润">#REF!</definedName>
    <definedName name="金属结构间接费">#REF!</definedName>
    <definedName name="金属结构其他费用">#REF!</definedName>
    <definedName name="金属结构其他直接费">#REF!</definedName>
    <definedName name="金属结构人工">#REF!</definedName>
    <definedName name="金属结构税金">#REF!</definedName>
    <definedName name="金属结构现场经费">#REF!</definedName>
    <definedName name="人工1">#REF!</definedName>
    <definedName name="人工a">#REF!</definedName>
    <definedName name="土方机械调整">#REF!</definedName>
    <definedName name="土方计划利润">#REF!</definedName>
    <definedName name="土方间接费">#REF!</definedName>
    <definedName name="土方其他费用">#REF!</definedName>
    <definedName name="土方其他直接费">#REF!</definedName>
    <definedName name="土方人工">#REF!</definedName>
    <definedName name="土方税金">#REF!</definedName>
    <definedName name="土方现场经费">#REF!</definedName>
    <definedName name="土人">#REF!</definedName>
    <definedName name="土人工">#REF!</definedName>
    <definedName name="未知" localSheetId="3">[3]材料!$H$21</definedName>
    <definedName name="未知">[4]材料!$H$21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<sst xmlns="http://schemas.openxmlformats.org/spreadsheetml/2006/main" count="323" uniqueCount="219">
  <si>
    <t>金城镇沈渎村镇天线道路提升改造项目</t>
  </si>
  <si>
    <t>工程</t>
  </si>
  <si>
    <t>招标清单</t>
  </si>
  <si>
    <t>招　标　人:</t>
  </si>
  <si>
    <t>工 程 造 价咨  询  人:</t>
  </si>
  <si>
    <t>(单位盖章)</t>
  </si>
  <si>
    <t>(单位资质专用章)</t>
  </si>
  <si>
    <t>法定代表人
或其授权人:</t>
  </si>
  <si>
    <t xml:space="preserve">法定代表人:
或其授权人:
</t>
  </si>
  <si>
    <t>(签字或盖章)</t>
  </si>
  <si>
    <t>编制人:</t>
  </si>
  <si>
    <t>复 核 人:</t>
  </si>
  <si>
    <t>(造价人员签字盖专用章)</t>
  </si>
  <si>
    <t>(造价工程师签字盖专用章)</t>
  </si>
  <si>
    <t>编制时间：</t>
  </si>
  <si>
    <t>复核时间:</t>
  </si>
  <si>
    <t>工程量清单总说明</t>
  </si>
  <si>
    <t>1. 工程量清单说明</t>
  </si>
  <si>
    <r>
      <rPr>
        <sz val="10"/>
        <rFont val="宋体"/>
        <charset val="134"/>
      </rPr>
      <t>1.1</t>
    </r>
    <r>
      <rPr>
        <sz val="10"/>
        <rFont val="Times New Roman"/>
        <charset val="0"/>
      </rPr>
      <t>   </t>
    </r>
    <r>
      <rPr>
        <sz val="10"/>
        <rFont val="宋体"/>
        <charset val="134"/>
      </rPr>
      <t>本工程量清单是根据招标文件中包括的有合同约束力的工程量清单计量规则、图纸以及有关工程量清单的国家标准、行业标准、合同条款中约定的其他规则编制。约定计量规则中没有的子目，其工程量按照有合同约束力的图纸所标示尺寸的理论净量计算。计量采用中华人民共和国法定计量单位。</t>
    </r>
  </si>
  <si>
    <r>
      <rPr>
        <sz val="10"/>
        <rFont val="宋体"/>
        <charset val="134"/>
      </rPr>
      <t>1.2</t>
    </r>
    <r>
      <rPr>
        <sz val="10"/>
        <rFont val="Times New Roman"/>
        <charset val="0"/>
      </rPr>
      <t>   </t>
    </r>
    <r>
      <rPr>
        <sz val="10"/>
        <rFont val="宋体"/>
        <charset val="134"/>
      </rPr>
      <t>本工程量清单应与招标文件中的投标人须知、通用合同条款、专用合同条款、工程量清单计量规则、技术规范及图纸等一起阅读和理解。</t>
    </r>
  </si>
  <si>
    <r>
      <rPr>
        <sz val="10"/>
        <rFont val="宋体"/>
        <charset val="134"/>
      </rPr>
      <t>1.3</t>
    </r>
    <r>
      <rPr>
        <sz val="10"/>
        <rFont val="Times New Roman"/>
        <charset val="0"/>
      </rPr>
      <t>   </t>
    </r>
    <r>
      <rPr>
        <sz val="10"/>
        <rFont val="宋体"/>
        <charset val="134"/>
      </rPr>
      <t>本工程量清单中所列工程数量是估算的或设计的预计数量，仅作为投标报价的共同基础，不能作为最终结算与支付的依据。实际支付应按实际完成的工程量，由承包人按工程量清单计量规则规定的计量方法，以监理人认可的尺寸、断面计量，按本工程量清单的单价和总额价计算支付金额；或者根据具体情况，按合同条款第15.4款的规定，按监理人确定的单价或总额价计算支付额。</t>
    </r>
  </si>
  <si>
    <r>
      <rPr>
        <sz val="10"/>
        <rFont val="宋体"/>
        <charset val="134"/>
      </rPr>
      <t>1.4</t>
    </r>
    <r>
      <rPr>
        <sz val="10"/>
        <rFont val="Times New Roman"/>
        <charset val="0"/>
      </rPr>
      <t>   </t>
    </r>
    <r>
      <rPr>
        <sz val="10"/>
        <rFont val="宋体"/>
        <charset val="134"/>
      </rPr>
      <t>工程量清单各章是按第八章“工程量清单计量规则”、第七章“技术规范”的相应章次编号的，因此，工程量清单中各章的工程子目的范围与计量等应与“工程量清单计量规则”、“技术规范”相应章节的范围、计量与支付条款结合起来理解或解释。</t>
    </r>
  </si>
  <si>
    <r>
      <rPr>
        <sz val="10"/>
        <rFont val="宋体"/>
        <charset val="134"/>
      </rPr>
      <t>1.5</t>
    </r>
    <r>
      <rPr>
        <sz val="10"/>
        <rFont val="Times New Roman"/>
        <charset val="0"/>
      </rPr>
      <t xml:space="preserve">   </t>
    </r>
    <r>
      <rPr>
        <sz val="10"/>
        <rFont val="宋体"/>
        <charset val="134"/>
      </rPr>
      <t>对作业和材料的一般说明或规定，未重复写入工程量清单内，在给工程量清单各子目标价前，应参阅第七章“技术规范”的有关内容。</t>
    </r>
  </si>
  <si>
    <r>
      <rPr>
        <sz val="10"/>
        <rFont val="宋体"/>
        <charset val="134"/>
      </rPr>
      <t>1.6</t>
    </r>
    <r>
      <rPr>
        <sz val="10"/>
        <rFont val="Times New Roman"/>
        <charset val="0"/>
      </rPr>
      <t>   </t>
    </r>
    <r>
      <rPr>
        <sz val="10"/>
        <rFont val="宋体"/>
        <charset val="134"/>
      </rPr>
      <t>工程量清单中所列工程量的变动，丝毫不会降低或影响合同条款的效力，也不免除承包人按规定的标准进行施工和修复缺陷的责任。</t>
    </r>
  </si>
  <si>
    <t>2. 投标报价说明</t>
  </si>
  <si>
    <t>2.1 工程量清单中的每一子目须填入单价或价格，且只允许有一个报价。</t>
  </si>
  <si>
    <r>
      <rPr>
        <sz val="10"/>
        <rFont val="宋体"/>
        <charset val="134"/>
      </rPr>
      <t>2.2</t>
    </r>
    <r>
      <rPr>
        <sz val="10"/>
        <rFont val="Times New Roman"/>
        <charset val="134"/>
      </rPr>
      <t>   </t>
    </r>
    <r>
      <rPr>
        <sz val="10"/>
        <rFont val="宋体"/>
        <charset val="134"/>
      </rPr>
      <t>除非合同另有规定，工程量清单中有标价的单价和总额价均已包括了为实施和完成合同工程所需的劳务、材料、机械、质检（自检）、管道视频检测、安装、缺陷修复、管理、保险、税费（9%）、利润等费用，以及合同明示或暗示的所有责任、义务和一般风险。</t>
    </r>
  </si>
  <si>
    <r>
      <rPr>
        <sz val="10"/>
        <rFont val="宋体"/>
        <charset val="134"/>
      </rPr>
      <t>2.3</t>
    </r>
    <r>
      <rPr>
        <sz val="10"/>
        <rFont val="Times New Roman"/>
        <charset val="0"/>
      </rPr>
      <t>   </t>
    </r>
    <r>
      <rPr>
        <sz val="10"/>
        <rFont val="宋体"/>
        <charset val="134"/>
      </rPr>
      <t>工程量清单中投标人没有填入单价或价格的子目，其费用视为已分摊在工程量清单中其他相关子目的单价或价格之中。承包人必须按监理人指令完成工程量清单中未填入单价或价格的子目，但不能得到结算与支付。</t>
    </r>
  </si>
  <si>
    <r>
      <rPr>
        <sz val="10"/>
        <rFont val="宋体"/>
        <charset val="134"/>
      </rPr>
      <t>2.4</t>
    </r>
    <r>
      <rPr>
        <sz val="10"/>
        <rFont val="Times New Roman"/>
        <charset val="0"/>
      </rPr>
      <t>   </t>
    </r>
    <r>
      <rPr>
        <sz val="10"/>
        <rFont val="宋体"/>
        <charset val="134"/>
      </rPr>
      <t>符合合同条款规定的全部费用应认为已被计入有标价的工程量清单所列各子目之中，未列子目不予计量的工作，其费用应视为已分摊在本合同工程的有关子目的单价或总额价之中。</t>
    </r>
  </si>
  <si>
    <r>
      <rPr>
        <sz val="10"/>
        <rFont val="宋体"/>
        <charset val="134"/>
      </rPr>
      <t>2.5</t>
    </r>
    <r>
      <rPr>
        <sz val="10"/>
        <rFont val="Times New Roman"/>
        <charset val="0"/>
      </rPr>
      <t>   </t>
    </r>
    <r>
      <rPr>
        <sz val="10"/>
        <rFont val="宋体"/>
        <charset val="134"/>
      </rPr>
      <t>承包人用于本合同工程的各类装备的提供、运输、维护、拆卸、拼装等支付的费用，已包括在工程量清单的单价与总额价之中。</t>
    </r>
  </si>
  <si>
    <r>
      <rPr>
        <sz val="10"/>
        <rFont val="宋体"/>
        <charset val="134"/>
      </rPr>
      <t>2.6</t>
    </r>
    <r>
      <rPr>
        <sz val="10"/>
        <rFont val="Times New Roman"/>
        <charset val="0"/>
      </rPr>
      <t>   </t>
    </r>
    <r>
      <rPr>
        <sz val="10"/>
        <rFont val="宋体"/>
        <charset val="134"/>
      </rPr>
      <t>工程量清单中各项金额均以人民币（元）结算。</t>
    </r>
  </si>
  <si>
    <t>2.7 暂列金额（不含计日工总额）的数量及拟用子目的说明：80000元。</t>
  </si>
  <si>
    <t>3.计日工说明</t>
  </si>
  <si>
    <t>本项目不适用。</t>
  </si>
  <si>
    <t>4.其他说明</t>
  </si>
  <si>
    <t>其他说明中补充的计量项目及其规则（本处规定与第八章“工程量清单计量规则”、第七章“技术规范”规定不一致之处，以本处规定为准：</t>
  </si>
  <si>
    <t>4.1 投标人在编制施工组织设计时，应仔细研究所投标段的施工方案和技术要求，了解施工地点的地质、气象等情况，根据自己的技术水平、施工经验、设备配备等制定周密的安全、质量保证措施（包括人员、设备、材料、后勤保障及紧急处理措施等）及施工计划，以保证本合同工程的顺利施工，所需费用均含入相应单价或总额价内，不再单独计列。</t>
  </si>
  <si>
    <t xml:space="preserve">  设计单位提供的设计文件中的施工方案仅是设计单位提供的参考意见，并非发包人要求投标人必须采纳的。因此，各投标人在编制投标文件时，应充分调查，仔细研究招标文件，根据自己的技术水平、施工经验、设备配备等选择合适的方案。</t>
  </si>
  <si>
    <t>4.2 承包人应严格执行发包人或监理人提出的阶段性工期要求，根据要求合理编制施工方案和工期计划。</t>
  </si>
  <si>
    <t>4.3 承包人应在监理人的指示下，为本项目其他工程提供必要的便利条件，因此发生的一切费用均含入所报的单价或总额价内，不再单独计列。</t>
  </si>
  <si>
    <t>4.4 承包人应精心组织施工，充分考虑各项保证措施。所需费用均含入相应单价或总额价内，不再单独计列。</t>
  </si>
  <si>
    <t>4.5  除合同另有规定外，承包人为实施和完成本合同工程及缺陷修复工作中一切施工作业所需的临时出入现场和施工运输，应对所使用的由发包人提供的或按需要由承包人自建的或借用、占用、利用当地的所有出入现场的临时道路和桥梁进行养护和维修，直到工程竣工，并应保证发包人免于承担因上述临时道路的使用所引起的补偿费、诉讼费、损害赔偿、指控费及其它开支。</t>
  </si>
  <si>
    <t>4.6 凡是标段内与已建铁路、公路、管线等有交叉、干扰的地段，承包人应在不干扰铁路、公路、管线正常运营的前提下合理安排施工组织计划，积极与有关部门联系，采取有效措施保证施工工期和安全，并在必要时疏导现有交通流；凡是标段内与其他在建工程有互扰的地段，承包人应做好与其它施工单位的协调工作；承包人应对上述所有工作负责，发包人将根据承包人的要求给予适当协调。承包人应将其采取上述措施而可能发生的全部费用计入投标报价中，除另有约定外发包人将不另行支付。如因承包人采取的措施不力，造成铁路、公路不能正常安全运营而给其它部门或个人造成的一切损失，或由上述原因造成本工程工期的拖延或施工费用的增加，均由承包人自行负责。</t>
  </si>
  <si>
    <t xml:space="preserve">    对于标段中与既有道路有交叉、干扰的地段，承包人应及时办理施工许可，施工时应保证施工和交通的安全。承包人应在主要交叉点实行道路两侧围档施工，设立规范的安全禁示和指示标志。在人员密度大、流动大的地段以及其它需要地段也必须采取围挡施工，以确保施工安全和人员安全。所需费用均含入相应单价或总额价内，不再单独计列。</t>
  </si>
  <si>
    <t>4.7 承包人在施工中必须注意保护已有的土建和安装成品，由于自身施工等原因而对其它合同工程造成污染、损坏、损失等，均应立即免费修复或足额赔偿。未经发包人及监理单位同意，禁止随意开洞、开槽。经发包人及监理单位同意，施工中对已有的土建和安装成品造成破坏的，应在施工完成后及时做好恢复工作，所需费用均含入相应单价或总额价内，不再单独计列。</t>
  </si>
  <si>
    <t>4.8  结合项目所在地的实际情况，一个有经验的承包人应充分考虑到施工过程中会发生的由于施工或其他非发包人原因造成的地方矛盾和阻工问题，承包人自行负责解决，并支付所发生的一切费用。发包人协助做好协调工作，发包人的协调不免除承包人自行解决矛盾的任何责任。</t>
  </si>
  <si>
    <t>4.9 建设工程一切险（包括不计免赔）及第三者责任险（包括不计免赔）等保险由承包人在开工前办理投保并报发包人备案，保险费率由承包人自行调查确定，投保的范围和条件应符合本招标文件和国家有关规定。其费用包括在清单101-1项中，一旦发生上述保险范围内的事件，由承包人自行办理索赔事宜。承包人未按要求办理上述保险，承包人不得进场开工。</t>
  </si>
  <si>
    <r>
      <rPr>
        <sz val="10"/>
        <rFont val="宋体"/>
        <charset val="134"/>
      </rPr>
      <t>4.10 根据苏人社规[2020]1号文“关于印发《江苏省工伤保险费率管理办法》的通知”，承包人应在收到缴费通知后7个工作日内为本工程中所有人员(包括临时用工)办理 工伤保险，</t>
    </r>
    <r>
      <rPr>
        <sz val="10"/>
        <color rgb="FFFF0000"/>
        <rFont val="宋体"/>
        <charset val="134"/>
      </rPr>
      <t>其费用包括在清单报价内，不另行支付</t>
    </r>
    <r>
      <rPr>
        <sz val="10"/>
        <rFont val="宋体"/>
        <charset val="134"/>
      </rPr>
      <t>。具体按合同履行期间最新文件执行，具体缴纳程序可与金坛区社保中心联系。承包人未按要求办理上述保险，承包人不得进场开工。</t>
    </r>
  </si>
  <si>
    <r>
      <rPr>
        <sz val="10"/>
        <rFont val="宋体"/>
        <charset val="134"/>
      </rPr>
      <t>4.11 承包人装备险和承包人职工的（人身）事故险均由承包人自行投保，保险费用由承包人承担，含在清单101-1项中，</t>
    </r>
    <r>
      <rPr>
        <sz val="10"/>
        <color rgb="FFFF0000"/>
        <rFont val="宋体"/>
        <charset val="134"/>
      </rPr>
      <t>不单独计量支付。</t>
    </r>
  </si>
  <si>
    <r>
      <rPr>
        <sz val="10"/>
        <rFont val="宋体"/>
        <charset val="134"/>
      </rPr>
      <t>4.12 竣工文件费，本项目竣工验收合格后，要求承包人提交纸质竣工资料的同时，提交全部相应资料的电子档案，由此产生的费用（含交竣工验收过程中与本项目有关的交、竣工会议相关费用）</t>
    </r>
    <r>
      <rPr>
        <sz val="10"/>
        <color rgb="FFFF0000"/>
        <rFont val="宋体"/>
        <charset val="134"/>
      </rPr>
      <t>。</t>
    </r>
  </si>
  <si>
    <t>4.13 102-2施工环保费（含扬尘污染防治费）：按招标文件及相关规定执行，其费用包括在清单报价内，不另行支付。</t>
  </si>
  <si>
    <t>4.14 安全生产费用在第100章中计列，按200章至700章控制价之和的1.5%计入，投标人不得改动。投标人填报的安全生产费用总金额在合同实施期间将保持不变，不随工程量清单合计金额的变化而调整，安全生产费应由业主根据工程安全生产情况的签字确认进行支付。除合同另有规定，承包人在施工过程中用于安全生产的费用超出了其投标时填报的安全生产费，超出部分费用视为已包括在合同总价内，发包人不另行计量与支付。投标人在投标报价时应作充分考虑。安全生产费用用于施工安全防护用具及设施的采购和更新、安全施工措施的落实、安全生产条件的改善，不得挪作他用。</t>
  </si>
  <si>
    <r>
      <rPr>
        <sz val="10"/>
        <rFont val="宋体"/>
        <charset val="134"/>
      </rPr>
      <t>4.15 104-1承包人驻地建设：按</t>
    </r>
    <r>
      <rPr>
        <sz val="10"/>
        <color rgb="FFFF0000"/>
        <rFont val="宋体"/>
        <charset val="134"/>
      </rPr>
      <t>2.8万元固定价</t>
    </r>
    <r>
      <rPr>
        <sz val="10"/>
        <rFont val="宋体"/>
        <charset val="134"/>
      </rPr>
      <t>由承包人包干使用，超出部分不予计量。承包人驻地建设必须满足建设单位要求；</t>
    </r>
  </si>
  <si>
    <t>4.16 承包人为实施合同工程需要的施工用水、用电等，由承包人自行负责解决，并执行有关部门用电、用水的管理要求，由此产生的一切费用应计入投标报价中，不单独计量支付。</t>
  </si>
  <si>
    <t>4.18 100章未列子目或所列子目费用不足部分由投标人考虑在投标报价中，不另行计量支付</t>
  </si>
  <si>
    <t>金城镇沈渎村镇天线道路提升改造项目 工程控制价汇总表</t>
  </si>
  <si>
    <t>序号</t>
  </si>
  <si>
    <t>章次</t>
  </si>
  <si>
    <t>科目名称</t>
  </si>
  <si>
    <t>总金额（元）</t>
  </si>
  <si>
    <t>总则</t>
  </si>
  <si>
    <t>路基</t>
  </si>
  <si>
    <t>路面</t>
  </si>
  <si>
    <t>桥梁、涵洞</t>
  </si>
  <si>
    <t>隧道（空）</t>
  </si>
  <si>
    <t>0</t>
  </si>
  <si>
    <t>安全设施及预埋管线</t>
  </si>
  <si>
    <t>绿化及环境保护设施</t>
  </si>
  <si>
    <t>第100章至700章清单小计                                           （1＋2＋3＋4＋5＋6＋7）</t>
  </si>
  <si>
    <t>预留金</t>
  </si>
  <si>
    <t>80000</t>
  </si>
  <si>
    <t>报价（8+9）</t>
  </si>
  <si>
    <t xml:space="preserve"> 第100章  总  则</t>
  </si>
  <si>
    <t xml:space="preserve">                                                                </t>
  </si>
  <si>
    <t>子目号</t>
  </si>
  <si>
    <t>子目名称</t>
  </si>
  <si>
    <t>单位</t>
  </si>
  <si>
    <t>数量</t>
  </si>
  <si>
    <t>单价（元）</t>
  </si>
  <si>
    <t>合价（元）</t>
  </si>
  <si>
    <t>通则</t>
  </si>
  <si>
    <t>101-1</t>
  </si>
  <si>
    <t>保险费</t>
  </si>
  <si>
    <t>-a</t>
  </si>
  <si>
    <r>
      <rPr>
        <sz val="10"/>
        <rFont val="宋体"/>
        <charset val="134"/>
      </rPr>
      <t xml:space="preserve"> 保险费</t>
    </r>
    <r>
      <rPr>
        <sz val="10"/>
        <rFont val="宋体"/>
        <charset val="134"/>
      </rPr>
      <t xml:space="preserve"> </t>
    </r>
    <r>
      <rPr>
        <sz val="10"/>
        <rFont val="宋体"/>
        <charset val="134"/>
      </rPr>
      <t>建筑工程一切险及第三者责任险（总额控制、凭票结算）</t>
    </r>
  </si>
  <si>
    <t>总额</t>
  </si>
  <si>
    <t>工程管理</t>
  </si>
  <si>
    <t>102-3</t>
  </si>
  <si>
    <t>安全生产费用</t>
  </si>
  <si>
    <t>承包人驻地建设（含承包人驻地建设包括施工与管理所需的办公室、住房、工地试验室、车间、工作场地、预制场地、仓库与储料场、拌和站、施工机械以及医疗卫生与消防设施等；承包人驻地的防护、围墙等；承包人驻地的建设、管理与维护；交工后拆除、清理、恢复等工作）。</t>
  </si>
  <si>
    <t>104-1</t>
  </si>
  <si>
    <t>承包人驻地建设（固定价）</t>
  </si>
  <si>
    <t xml:space="preserve">小计    </t>
  </si>
  <si>
    <r>
      <rPr>
        <sz val="12"/>
        <rFont val="宋体"/>
        <charset val="134"/>
      </rPr>
      <t xml:space="preserve"> </t>
    </r>
    <r>
      <rPr>
        <b/>
        <sz val="12"/>
        <rFont val="宋体"/>
        <charset val="134"/>
      </rPr>
      <t xml:space="preserve">  第200章  路  基</t>
    </r>
  </si>
  <si>
    <t>202</t>
  </si>
  <si>
    <t>场地清理</t>
  </si>
  <si>
    <t/>
  </si>
  <si>
    <t>202-1</t>
  </si>
  <si>
    <t>清理与掘除</t>
  </si>
  <si>
    <t>202-1-1</t>
  </si>
  <si>
    <t>清理现场（含绿植的砍伐及挖根；清除场地垃圾、废料、表土(腐殖土)；挖坑穴的回填、整平、压实；适用材料的装卸、移运、堆放及非适用材料的移运处
理；填前压实等工作）</t>
  </si>
  <si>
    <t>18537.75</t>
  </si>
  <si>
    <t>202-2</t>
  </si>
  <si>
    <t>挖除旧路面</t>
  </si>
  <si>
    <t>拆除旧路面及路基（含切缝，挖除，装卸，移运处理，场地清理，平整等工作）</t>
  </si>
  <si>
    <t>m3</t>
  </si>
  <si>
    <t>8776.80</t>
  </si>
  <si>
    <t>填方路基</t>
  </si>
  <si>
    <t>203-1</t>
  </si>
  <si>
    <t>路肩填土（含购土）</t>
  </si>
  <si>
    <t>挖土方</t>
  </si>
  <si>
    <t>挖土方(多余外运方),包括，开挖方式、土方类别、开挖深度由投标人自行考虑,装车外运、处置,运距、处置费用由投标人自行考虑</t>
  </si>
  <si>
    <t>-b</t>
  </si>
  <si>
    <t>素土填筑，场内运输、袋装黏土</t>
  </si>
  <si>
    <r>
      <rPr>
        <sz val="12"/>
        <rFont val="宋体"/>
        <charset val="134"/>
      </rPr>
      <t xml:space="preserve"> </t>
    </r>
    <r>
      <rPr>
        <b/>
        <sz val="12"/>
        <rFont val="宋体"/>
        <charset val="134"/>
      </rPr>
      <t xml:space="preserve"> 第300章  路  面</t>
    </r>
  </si>
  <si>
    <t>302</t>
  </si>
  <si>
    <t>垫层</t>
  </si>
  <si>
    <t>302-1</t>
  </si>
  <si>
    <t>碎石垫层（含检查、清除路基上的浮土、杂物，并洒水湿润；摊铺；整平、整型；洒水、碾压、整修等工作)</t>
  </si>
  <si>
    <t>级配碎石垫层</t>
  </si>
  <si>
    <t>308</t>
  </si>
  <si>
    <t>透层、封层、黏层(含检查和清扫下承层；材料制备、运输；均匀喷洒并检验；初期养护等工作）</t>
  </si>
  <si>
    <t>308-2</t>
  </si>
  <si>
    <t>粘层油,乳化沥青,喷洒量0.3-0.5L/m2</t>
  </si>
  <si>
    <t>m2</t>
  </si>
  <si>
    <t>同步碎石封层</t>
  </si>
  <si>
    <t>路面基层</t>
  </si>
  <si>
    <t>303-1</t>
  </si>
  <si>
    <t>抗裂性水泥稳定碎石：铺筑、压实、养护等全部工序要求</t>
  </si>
  <si>
    <t>厚度:16CM，水泥含量详图纸</t>
  </si>
  <si>
    <t>抗裂性水泥稳定碎石修补</t>
  </si>
  <si>
    <t>309</t>
  </si>
  <si>
    <t>热拌沥青混合料面层</t>
  </si>
  <si>
    <t>309-1</t>
  </si>
  <si>
    <t>沥青混凝土面层（含检查和清理下承层；沥青混合料生产、运输、摊铺、碾压、成型；接缝；初期养护等工作）</t>
  </si>
  <si>
    <t>5cm细粒式沥青砼(AC-13C、玄武岩骨料)</t>
  </si>
  <si>
    <t>312</t>
  </si>
  <si>
    <t>水泥混凝土面板</t>
  </si>
  <si>
    <t>312-1</t>
  </si>
  <si>
    <t>基层（含检查、清除路基上的浮土、
杂物，并洒水湿润；模板制作、安装、拆除；混凝土运输、浇筑；表面划痕、养护等工作）</t>
  </si>
  <si>
    <t>200mm厚C30砼</t>
  </si>
  <si>
    <t>旧板修复C30砼</t>
  </si>
  <si>
    <t>-c</t>
  </si>
  <si>
    <t>抗裂贴铺设，自粘式、厚度≥2.0mm，每道缝隙处贴 50cm宽抗裂贴；</t>
  </si>
  <si>
    <t>-d</t>
  </si>
  <si>
    <t>沥青灌缝</t>
  </si>
  <si>
    <t>m</t>
  </si>
  <si>
    <t>-e</t>
  </si>
  <si>
    <t>塑钢格栅,GA1*1型(网格尺寸19*19mm),</t>
  </si>
  <si>
    <t>312-2</t>
  </si>
  <si>
    <t>钢筋</t>
  </si>
  <si>
    <t>缩缝传力筋</t>
  </si>
  <si>
    <t>kg</t>
  </si>
  <si>
    <t>植筋（φ14mm）</t>
  </si>
  <si>
    <t>根</t>
  </si>
  <si>
    <t>井抬高</t>
  </si>
  <si>
    <t>307-1</t>
  </si>
  <si>
    <t>砖砌检查井室抬高，标高与沥青路面保持一致</t>
  </si>
  <si>
    <t>座</t>
  </si>
  <si>
    <t>307-2</t>
  </si>
  <si>
    <t>原道路检查井框盖拆除，更换φ700mmD400球墨铸铁井框盖，带防盗</t>
  </si>
  <si>
    <t>307-3</t>
  </si>
  <si>
    <t>C30非泵送商品砼井周加固，现浇构件钢筋制安，类别综合</t>
  </si>
  <si>
    <t>第400章 桥梁、涵洞</t>
  </si>
  <si>
    <t xml:space="preserve"> 合同段：</t>
  </si>
  <si>
    <r>
      <rPr>
        <sz val="11"/>
        <rFont val="宋体"/>
        <charset val="134"/>
      </rPr>
      <t>子目</t>
    </r>
  </si>
  <si>
    <r>
      <rPr>
        <sz val="11"/>
        <rFont val="宋体"/>
        <charset val="134"/>
      </rPr>
      <t>子目名称</t>
    </r>
  </si>
  <si>
    <r>
      <rPr>
        <sz val="11"/>
        <rFont val="宋体"/>
        <charset val="134"/>
      </rPr>
      <t>单位</t>
    </r>
  </si>
  <si>
    <r>
      <rPr>
        <sz val="11"/>
        <rFont val="宋体"/>
        <charset val="134"/>
      </rPr>
      <t>数量</t>
    </r>
  </si>
  <si>
    <r>
      <rPr>
        <sz val="11"/>
        <rFont val="宋体"/>
        <charset val="134"/>
      </rPr>
      <t>单</t>
    </r>
    <r>
      <rPr>
        <sz val="11"/>
        <rFont val="Times New Roman"/>
        <charset val="134"/>
      </rPr>
      <t xml:space="preserve"> </t>
    </r>
    <r>
      <rPr>
        <sz val="11"/>
        <rFont val="宋体"/>
        <charset val="134"/>
      </rPr>
      <t>价</t>
    </r>
  </si>
  <si>
    <r>
      <rPr>
        <sz val="11"/>
        <rFont val="宋体"/>
        <charset val="134"/>
      </rPr>
      <t>合</t>
    </r>
    <r>
      <rPr>
        <sz val="11"/>
        <rFont val="Times New Roman"/>
        <charset val="134"/>
      </rPr>
      <t xml:space="preserve">  </t>
    </r>
    <r>
      <rPr>
        <sz val="11"/>
        <rFont val="宋体"/>
        <charset val="134"/>
      </rPr>
      <t>价</t>
    </r>
  </si>
  <si>
    <r>
      <rPr>
        <sz val="11"/>
        <rFont val="宋体"/>
        <charset val="134"/>
      </rPr>
      <t>编号</t>
    </r>
  </si>
  <si>
    <t>管涵</t>
  </si>
  <si>
    <t>419-1</t>
  </si>
  <si>
    <t>单孔C30球墨铸铁圆管涵</t>
  </si>
  <si>
    <t>C30级球墨铸铁污水排水管,DN250、碎石垫层、C20管基、端墙、包封、土方开挖回填等全部工作）</t>
  </si>
  <si>
    <t>平箅式单箅雨水口（参见16S518-8），井深1.0m，380*680球墨铸铁水篦井篦、框（C250级），含砼浇筑养护、模板制安、井壁砌筑、防水砂浆抹面等所有工序</t>
  </si>
  <si>
    <t>420</t>
  </si>
  <si>
    <t>圆木桩</t>
  </si>
  <si>
    <t>打杉木桩：梢径15cm，桩长3m。</t>
  </si>
  <si>
    <t>合计</t>
  </si>
  <si>
    <t xml:space="preserve">   第600章  安全设施及预埋管线</t>
  </si>
  <si>
    <t>602</t>
  </si>
  <si>
    <t>护栏</t>
  </si>
  <si>
    <t>602-3</t>
  </si>
  <si>
    <t>波形梁护栏;成品Gr-C-4E二波型防撞钢护栏安装，工作内容：1、端头立柱基础方挖填、夯实，商品混凝土端头立柱基础浇筑、模板安拆，2、端头钢立柱埋入混凝土基础，路侧标准钢立柱打入原土层，310*85*2.5钢质二波形护栏板安装，含连接螺栓、拼接螺栓、钢柱帽、钢托架、梯形反射轮廓标、端柱处弯头及贴反光膜等所有内容，3、所有钢构件均为Q235型热镀锌钢材，具体做法、规格及参数等按设计要求，综合报价含图纸要求完成此项所有工序的费用</t>
  </si>
  <si>
    <t>路侧波形梁钢护栏</t>
  </si>
  <si>
    <t>602-4</t>
  </si>
  <si>
    <t>波形梁护栏;成品Gr-C-2B2二波型防撞钢护栏安装，工作内容：1、打孔，安装法兰盘，化学锚栓固定，2、310*85*2.5钢质二波形护栏板安装，含连接螺栓、拼接螺栓、钢柱帽、钢托架、梯形反射轮廓标、端柱处弯头及贴反光膜等所有内容，3、所有钢构件均为Q235型热镀锌钢材，具体做法、规格及参数等按设计要求，综合报价含图纸要求完成此项所有工序的费用，</t>
  </si>
  <si>
    <t>602-5</t>
  </si>
  <si>
    <t>隔离护栏;波形梁护栏端头，D-Ⅰ端头梁，贴黑黄色反光标志（Ⅳ类反光膜），详设计图纸及现行相关规范；</t>
  </si>
  <si>
    <t>波形梁护栏端头</t>
  </si>
  <si>
    <t>个</t>
  </si>
  <si>
    <t>602-6</t>
  </si>
  <si>
    <t>D-II型普通圆端头及φ114立柱，贴黑黄色反光标志（Ⅳ类反光膜），详设计图纸及现行相关规范；</t>
  </si>
  <si>
    <t>D-II型普通圆端头及φ114立柱</t>
  </si>
  <si>
    <t>套</t>
  </si>
  <si>
    <t>602-7</t>
  </si>
  <si>
    <t>C级外展圆端头（8m/个），贴黑黄色反光标志（Ⅳ类反光膜），详设计图纸及现行相关规范；</t>
  </si>
  <si>
    <t>C级外展圆端头（8m/个）</t>
  </si>
  <si>
    <t>602-8</t>
  </si>
  <si>
    <t>拆除护栏</t>
  </si>
  <si>
    <t>拆除护栏，按甲方要求处理</t>
  </si>
  <si>
    <t>604</t>
  </si>
  <si>
    <t>道路交通标志</t>
  </si>
  <si>
    <t>604-1</t>
  </si>
  <si>
    <t>道路交通标志（含土方开挖、回填、基础浇筑、模板按拆、钢筋绑扎、安装立柱、标志牌等全部相关费用）</t>
  </si>
  <si>
    <t>φ89*4.5交通立杆，D=800mm正八边形标志板，厚度2mm：铝合金板，铝合金龙骨加固（含抱箍、螺栓等紧固件）含折边、贴IV级反光标志膜、图案内容详设计）</t>
  </si>
  <si>
    <t>φ89*4.5交通立杆，D=800mm标志板，厚度2mm：铝合金板，铝合金龙骨加固（含抱箍、螺栓等紧固件）含折边、贴IV级反光标志膜、图案内容详设计）</t>
  </si>
  <si>
    <t>φ89*4.5交通立杆，D=800mm+A=900mm标志板，厚度2mm：铝合金板，，铝合金龙骨加固（含抱箍、螺栓等紧固件）含折边、贴IV级反光标志膜、图案内容详设计）</t>
  </si>
  <si>
    <t>警示柱（直径120mm、4.5mm厚、长度1200mm）</t>
  </si>
  <si>
    <t>604-2</t>
  </si>
  <si>
    <t>道路交通标志警示桩、道口标注及基础：法兰安装，预埋件及配件制作安装、杆件制作安装、所用构件均采用热浸镀锌防腐处理、反光材料采用Ⅳ类反光膜，做法详见设计图示</t>
  </si>
  <si>
    <t>警示柱（直径120mm、4.5mm厚、长度800mm）</t>
  </si>
  <si>
    <t>605</t>
  </si>
  <si>
    <t>道路交通标线</t>
  </si>
  <si>
    <t>605-1</t>
  </si>
  <si>
    <t>热熔型涂料路面标线（含路面清扫；刮涂底油，涂料加热溶解,喷(刮)标线，撒布玻璃珠反光标线，初期养护等工作）</t>
  </si>
  <si>
    <t>热熔型涂料路面标线</t>
  </si>
</sst>
</file>

<file path=xl/styles.xml><?xml version="1.0" encoding="utf-8"?>
<styleSheet xmlns="http://schemas.openxmlformats.org/spreadsheetml/2006/main" xmlns:mc="http://schemas.openxmlformats.org/markup-compatibility/2006" xmlns:xr9="http://schemas.microsoft.com/office/spreadsheetml/2016/revision9" mc:Ignorable="xr9">
  <numFmts count="12">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
    <numFmt numFmtId="177" formatCode="_-&quot;￥&quot;* #,##0.00_-;\-&quot;￥&quot;* #,##0.00_-;_-&quot;￥&quot;* &quot;-&quot;??_-;_-@_-"/>
    <numFmt numFmtId="178" formatCode="_ \¥* #,##0.00_ ;_ \¥* \-#,##0.00_ ;_ \¥* &quot;-&quot;??_ ;_ @_ "/>
    <numFmt numFmtId="179" formatCode="0.00_);[Red]\(0.00\)"/>
    <numFmt numFmtId="180" formatCode="0.00_ "/>
    <numFmt numFmtId="181" formatCode="0.00;[Red]0.00"/>
    <numFmt numFmtId="182" formatCode="0_);[Red]\(0\)"/>
    <numFmt numFmtId="183" formatCode="[DBNum2][$RMB]General;[Red][DBNum2][$RMB]General"/>
  </numFmts>
  <fonts count="83">
    <font>
      <sz val="12"/>
      <name val="宋体"/>
      <charset val="134"/>
    </font>
    <font>
      <sz val="10"/>
      <name val="宋体"/>
      <charset val="134"/>
      <scheme val="minor"/>
    </font>
    <font>
      <sz val="12"/>
      <name val="宋体"/>
      <charset val="134"/>
      <scheme val="minor"/>
    </font>
    <font>
      <b/>
      <sz val="10"/>
      <color rgb="FFFF0000"/>
      <name val="宋体"/>
      <charset val="134"/>
      <scheme val="minor"/>
    </font>
    <font>
      <b/>
      <sz val="14"/>
      <name val="宋体"/>
      <charset val="134"/>
    </font>
    <font>
      <sz val="10"/>
      <name val="宋体"/>
      <charset val="134"/>
    </font>
    <font>
      <b/>
      <sz val="10"/>
      <name val="宋体"/>
      <charset val="134"/>
    </font>
    <font>
      <sz val="10"/>
      <color rgb="FF0000CC"/>
      <name val="宋体"/>
      <charset val="134"/>
      <scheme val="minor"/>
    </font>
    <font>
      <b/>
      <sz val="18"/>
      <name val="宋体"/>
      <charset val="134"/>
    </font>
    <font>
      <sz val="11"/>
      <name val="宋体"/>
      <charset val="134"/>
    </font>
    <font>
      <sz val="11"/>
      <name val="Times New Roman"/>
      <charset val="134"/>
    </font>
    <font>
      <sz val="10"/>
      <color indexed="8"/>
      <name val="宋体"/>
      <charset val="134"/>
      <scheme val="minor"/>
    </font>
    <font>
      <b/>
      <sz val="12"/>
      <name val="宋体"/>
      <charset val="134"/>
    </font>
    <font>
      <b/>
      <sz val="10"/>
      <color rgb="FFFF0000"/>
      <name val="宋体"/>
      <charset val="134"/>
    </font>
    <font>
      <b/>
      <sz val="12"/>
      <name val="黑体"/>
      <charset val="134"/>
    </font>
    <font>
      <sz val="10"/>
      <color rgb="FFFF0000"/>
      <name val="宋体"/>
      <charset val="134"/>
    </font>
    <font>
      <sz val="16"/>
      <name val="宋体"/>
      <charset val="134"/>
    </font>
    <font>
      <u/>
      <sz val="18"/>
      <name val="宋体"/>
      <charset val="134"/>
    </font>
    <font>
      <b/>
      <sz val="36"/>
      <name val="宋体"/>
      <charset val="134"/>
    </font>
    <font>
      <b/>
      <sz val="30"/>
      <name val="宋体"/>
      <charset val="134"/>
    </font>
    <font>
      <sz val="11"/>
      <name val="黑体"/>
      <charset val="134"/>
    </font>
    <font>
      <sz val="14"/>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宋体"/>
      <charset val="134"/>
    </font>
    <font>
      <sz val="11"/>
      <color indexed="9"/>
      <name val="宋体"/>
      <charset val="134"/>
    </font>
    <font>
      <sz val="1"/>
      <color indexed="16"/>
      <name val="Courier"/>
      <charset val="134"/>
    </font>
    <font>
      <i/>
      <sz val="1"/>
      <color indexed="16"/>
      <name val="Courier"/>
      <charset val="134"/>
    </font>
    <font>
      <sz val="8"/>
      <name val="Arial"/>
      <charset val="134"/>
    </font>
    <font>
      <b/>
      <i/>
      <sz val="16"/>
      <name val="Helv"/>
      <charset val="134"/>
    </font>
    <font>
      <sz val="10"/>
      <name val="Times New Roman"/>
      <charset val="134"/>
    </font>
    <font>
      <sz val="10"/>
      <name val="Arial"/>
      <charset val="134"/>
    </font>
    <font>
      <b/>
      <sz val="20"/>
      <color indexed="8"/>
      <name val="黑体"/>
      <charset val="134"/>
    </font>
    <font>
      <sz val="10"/>
      <color indexed="8"/>
      <name val="宋体"/>
      <charset val="134"/>
    </font>
    <font>
      <b/>
      <sz val="10"/>
      <color indexed="8"/>
      <name val="黑体"/>
      <charset val="134"/>
    </font>
    <font>
      <b/>
      <sz val="15"/>
      <color indexed="56"/>
      <name val="宋体"/>
      <charset val="134"/>
    </font>
    <font>
      <b/>
      <sz val="18"/>
      <color indexed="56"/>
      <name val="宋体"/>
      <charset val="134"/>
    </font>
    <font>
      <b/>
      <sz val="13"/>
      <color indexed="56"/>
      <name val="宋体"/>
      <charset val="134"/>
    </font>
    <font>
      <b/>
      <sz val="11"/>
      <color indexed="56"/>
      <name val="宋体"/>
      <charset val="134"/>
    </font>
    <font>
      <sz val="11"/>
      <color indexed="20"/>
      <name val="宋体"/>
      <charset val="134"/>
    </font>
    <font>
      <sz val="12"/>
      <color indexed="20"/>
      <name val="宋体"/>
      <charset val="134"/>
    </font>
    <font>
      <sz val="10"/>
      <color indexed="20"/>
      <name val="宋体"/>
      <charset val="134"/>
    </font>
    <font>
      <sz val="12"/>
      <color indexed="20"/>
      <name val="Times New Roman"/>
      <charset val="134"/>
    </font>
    <font>
      <sz val="11"/>
      <color indexed="20"/>
      <name val="Times New Roman"/>
      <charset val="134"/>
    </font>
    <font>
      <sz val="11"/>
      <color indexed="20"/>
      <name val="新細明體"/>
      <charset val="134"/>
    </font>
    <font>
      <sz val="12"/>
      <color indexed="8"/>
      <name val="宋体"/>
      <charset val="134"/>
    </font>
    <font>
      <sz val="10"/>
      <color rgb="FF000000"/>
      <name val="Times New Roman"/>
      <charset val="134"/>
    </font>
    <font>
      <sz val="11"/>
      <color indexed="17"/>
      <name val="宋体"/>
      <charset val="134"/>
    </font>
    <font>
      <sz val="12"/>
      <color indexed="17"/>
      <name val="宋体"/>
      <charset val="134"/>
    </font>
    <font>
      <sz val="10"/>
      <color indexed="17"/>
      <name val="宋体"/>
      <charset val="134"/>
    </font>
    <font>
      <sz val="12"/>
      <color indexed="17"/>
      <name val="Times New Roman"/>
      <charset val="134"/>
    </font>
    <font>
      <sz val="11"/>
      <color indexed="17"/>
      <name val="Times New Roman"/>
      <charset val="134"/>
    </font>
    <font>
      <sz val="11"/>
      <color indexed="17"/>
      <name val="新細明體"/>
      <charset val="134"/>
    </font>
    <font>
      <b/>
      <sz val="11"/>
      <color indexed="8"/>
      <name val="宋体"/>
      <charset val="134"/>
    </font>
    <font>
      <b/>
      <sz val="11"/>
      <color indexed="52"/>
      <name val="宋体"/>
      <charset val="134"/>
    </font>
    <font>
      <b/>
      <sz val="11"/>
      <color indexed="9"/>
      <name val="宋体"/>
      <charset val="134"/>
    </font>
    <font>
      <i/>
      <sz val="11"/>
      <color indexed="23"/>
      <name val="宋体"/>
      <charset val="134"/>
    </font>
    <font>
      <sz val="11"/>
      <color indexed="10"/>
      <name val="宋体"/>
      <charset val="134"/>
    </font>
    <font>
      <sz val="11"/>
      <color indexed="52"/>
      <name val="宋体"/>
      <charset val="134"/>
    </font>
    <font>
      <sz val="11"/>
      <color indexed="60"/>
      <name val="宋体"/>
      <charset val="134"/>
    </font>
    <font>
      <b/>
      <sz val="11"/>
      <color indexed="63"/>
      <name val="宋体"/>
      <charset val="134"/>
    </font>
    <font>
      <sz val="11"/>
      <color indexed="62"/>
      <name val="宋体"/>
      <charset val="134"/>
    </font>
    <font>
      <sz val="12"/>
      <name val="Courier"/>
      <charset val="134"/>
    </font>
    <font>
      <sz val="10"/>
      <name val="Helv"/>
      <charset val="134"/>
    </font>
    <font>
      <sz val="10"/>
      <name val="Times New Roman"/>
      <charset val="0"/>
    </font>
  </fonts>
  <fills count="60">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63"/>
        <bgColor indexed="64"/>
      </patternFill>
    </fill>
    <fill>
      <patternFill patternType="solid">
        <fgColor indexed="26"/>
        <bgColor indexed="64"/>
      </patternFill>
    </fill>
    <fill>
      <patternFill patternType="solid">
        <fgColor indexed="54"/>
        <bgColor indexed="64"/>
      </patternFill>
    </fill>
    <fill>
      <patternFill patternType="solid">
        <fgColor indexed="58"/>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43"/>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22"/>
        <bgColor indexed="64"/>
      </patternFill>
    </fill>
    <fill>
      <patternFill patternType="solid">
        <fgColor indexed="59"/>
        <bgColor indexed="64"/>
      </patternFill>
    </fill>
    <fill>
      <patternFill patternType="solid">
        <fgColor indexed="9"/>
        <bgColor indexed="64"/>
      </patternFill>
    </fill>
    <fill>
      <patternFill patternType="solid">
        <fgColor indexed="55"/>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s>
  <borders count="36">
    <border>
      <left/>
      <right/>
      <top/>
      <bottom/>
      <diagonal/>
    </border>
    <border>
      <left/>
      <right/>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style="thin">
        <color indexed="22"/>
      </left>
      <right style="thin">
        <color indexed="22"/>
      </right>
      <top style="thin">
        <color indexed="22"/>
      </top>
      <bottom style="thin">
        <color indexed="22"/>
      </bottom>
      <diagonal/>
    </border>
  </borders>
  <cellStyleXfs count="140">
    <xf numFmtId="0" fontId="0" fillId="0" borderId="0"/>
    <xf numFmtId="43" fontId="22" fillId="0" borderId="0" applyFont="0" applyFill="0" applyBorder="0" applyAlignment="0" applyProtection="0">
      <alignment vertical="center"/>
    </xf>
    <xf numFmtId="44" fontId="22" fillId="0" borderId="0" applyFont="0" applyFill="0" applyBorder="0" applyAlignment="0" applyProtection="0">
      <alignment vertical="center"/>
    </xf>
    <xf numFmtId="9" fontId="22" fillId="0" borderId="0" applyFont="0" applyFill="0" applyBorder="0" applyAlignment="0" applyProtection="0">
      <alignment vertical="center"/>
    </xf>
    <xf numFmtId="41" fontId="22" fillId="0" borderId="0" applyFont="0" applyFill="0" applyBorder="0" applyAlignment="0" applyProtection="0">
      <alignment vertical="center"/>
    </xf>
    <xf numFmtId="42" fontId="22" fillId="0" borderId="0" applyFon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2" fillId="2" borderId="19" applyNumberFormat="0" applyFont="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20" applyNumberFormat="0" applyFill="0" applyAlignment="0" applyProtection="0">
      <alignment vertical="center"/>
    </xf>
    <xf numFmtId="0" fontId="29" fillId="0" borderId="20" applyNumberFormat="0" applyFill="0" applyAlignment="0" applyProtection="0">
      <alignment vertical="center"/>
    </xf>
    <xf numFmtId="0" fontId="30" fillId="0" borderId="21" applyNumberFormat="0" applyFill="0" applyAlignment="0" applyProtection="0">
      <alignment vertical="center"/>
    </xf>
    <xf numFmtId="0" fontId="30" fillId="0" borderId="0" applyNumberFormat="0" applyFill="0" applyBorder="0" applyAlignment="0" applyProtection="0">
      <alignment vertical="center"/>
    </xf>
    <xf numFmtId="0" fontId="31" fillId="3" borderId="22" applyNumberFormat="0" applyAlignment="0" applyProtection="0">
      <alignment vertical="center"/>
    </xf>
    <xf numFmtId="0" fontId="32" fillId="4" borderId="23" applyNumberFormat="0" applyAlignment="0" applyProtection="0">
      <alignment vertical="center"/>
    </xf>
    <xf numFmtId="0" fontId="33" fillId="4" borderId="22" applyNumberFormat="0" applyAlignment="0" applyProtection="0">
      <alignment vertical="center"/>
    </xf>
    <xf numFmtId="0" fontId="34" fillId="5" borderId="24" applyNumberFormat="0" applyAlignment="0" applyProtection="0">
      <alignment vertical="center"/>
    </xf>
    <xf numFmtId="0" fontId="35" fillId="0" borderId="25" applyNumberFormat="0" applyFill="0" applyAlignment="0" applyProtection="0">
      <alignment vertical="center"/>
    </xf>
    <xf numFmtId="0" fontId="36" fillId="0" borderId="26" applyNumberFormat="0" applyFill="0" applyAlignment="0" applyProtection="0">
      <alignment vertical="center"/>
    </xf>
    <xf numFmtId="0" fontId="37" fillId="6" borderId="0" applyNumberFormat="0" applyBorder="0" applyAlignment="0" applyProtection="0">
      <alignment vertical="center"/>
    </xf>
    <xf numFmtId="0" fontId="38" fillId="7" borderId="0" applyNumberFormat="0" applyBorder="0" applyAlignment="0" applyProtection="0">
      <alignment vertical="center"/>
    </xf>
    <xf numFmtId="0" fontId="39" fillId="8" borderId="0" applyNumberFormat="0" applyBorder="0" applyAlignment="0" applyProtection="0">
      <alignment vertical="center"/>
    </xf>
    <xf numFmtId="0" fontId="40" fillId="9" borderId="0" applyNumberFormat="0" applyBorder="0" applyAlignment="0" applyProtection="0">
      <alignment vertical="center"/>
    </xf>
    <xf numFmtId="0" fontId="41" fillId="10" borderId="0" applyNumberFormat="0" applyBorder="0" applyAlignment="0" applyProtection="0">
      <alignment vertical="center"/>
    </xf>
    <xf numFmtId="0" fontId="41" fillId="11" borderId="0" applyNumberFormat="0" applyBorder="0" applyAlignment="0" applyProtection="0">
      <alignment vertical="center"/>
    </xf>
    <xf numFmtId="0" fontId="40" fillId="12" borderId="0" applyNumberFormat="0" applyBorder="0" applyAlignment="0" applyProtection="0">
      <alignment vertical="center"/>
    </xf>
    <xf numFmtId="0" fontId="40" fillId="13" borderId="0" applyNumberFormat="0" applyBorder="0" applyAlignment="0" applyProtection="0">
      <alignment vertical="center"/>
    </xf>
    <xf numFmtId="0" fontId="41" fillId="14" borderId="0" applyNumberFormat="0" applyBorder="0" applyAlignment="0" applyProtection="0">
      <alignment vertical="center"/>
    </xf>
    <xf numFmtId="0" fontId="41" fillId="15" borderId="0" applyNumberFormat="0" applyBorder="0" applyAlignment="0" applyProtection="0">
      <alignment vertical="center"/>
    </xf>
    <xf numFmtId="0" fontId="40" fillId="16" borderId="0" applyNumberFormat="0" applyBorder="0" applyAlignment="0" applyProtection="0">
      <alignment vertical="center"/>
    </xf>
    <xf numFmtId="0" fontId="40" fillId="17" borderId="0" applyNumberFormat="0" applyBorder="0" applyAlignment="0" applyProtection="0">
      <alignment vertical="center"/>
    </xf>
    <xf numFmtId="0" fontId="41" fillId="18" borderId="0" applyNumberFormat="0" applyBorder="0" applyAlignment="0" applyProtection="0">
      <alignment vertical="center"/>
    </xf>
    <xf numFmtId="0" fontId="41" fillId="19" borderId="0" applyNumberFormat="0" applyBorder="0" applyAlignment="0" applyProtection="0">
      <alignment vertical="center"/>
    </xf>
    <xf numFmtId="0" fontId="40" fillId="20" borderId="0" applyNumberFormat="0" applyBorder="0" applyAlignment="0" applyProtection="0">
      <alignment vertical="center"/>
    </xf>
    <xf numFmtId="0" fontId="40" fillId="21" borderId="0" applyNumberFormat="0" applyBorder="0" applyAlignment="0" applyProtection="0">
      <alignment vertical="center"/>
    </xf>
    <xf numFmtId="0" fontId="41" fillId="22" borderId="0" applyNumberFormat="0" applyBorder="0" applyAlignment="0" applyProtection="0">
      <alignment vertical="center"/>
    </xf>
    <xf numFmtId="0" fontId="41" fillId="23" borderId="0" applyNumberFormat="0" applyBorder="0" applyAlignment="0" applyProtection="0">
      <alignment vertical="center"/>
    </xf>
    <xf numFmtId="0" fontId="40" fillId="24" borderId="0" applyNumberFormat="0" applyBorder="0" applyAlignment="0" applyProtection="0">
      <alignment vertical="center"/>
    </xf>
    <xf numFmtId="0" fontId="40" fillId="25" borderId="0" applyNumberFormat="0" applyBorder="0" applyAlignment="0" applyProtection="0">
      <alignment vertical="center"/>
    </xf>
    <xf numFmtId="0" fontId="41" fillId="26" borderId="0" applyNumberFormat="0" applyBorder="0" applyAlignment="0" applyProtection="0">
      <alignment vertical="center"/>
    </xf>
    <xf numFmtId="0" fontId="41" fillId="27" borderId="0" applyNumberFormat="0" applyBorder="0" applyAlignment="0" applyProtection="0">
      <alignment vertical="center"/>
    </xf>
    <xf numFmtId="0" fontId="40" fillId="28" borderId="0" applyNumberFormat="0" applyBorder="0" applyAlignment="0" applyProtection="0">
      <alignment vertical="center"/>
    </xf>
    <xf numFmtId="0" fontId="40" fillId="29" borderId="0" applyNumberFormat="0" applyBorder="0" applyAlignment="0" applyProtection="0">
      <alignment vertical="center"/>
    </xf>
    <xf numFmtId="0" fontId="41" fillId="30" borderId="0" applyNumberFormat="0" applyBorder="0" applyAlignment="0" applyProtection="0">
      <alignment vertical="center"/>
    </xf>
    <xf numFmtId="0" fontId="41" fillId="31" borderId="0" applyNumberFormat="0" applyBorder="0" applyAlignment="0" applyProtection="0">
      <alignment vertical="center"/>
    </xf>
    <xf numFmtId="0" fontId="40" fillId="32" borderId="0" applyNumberFormat="0" applyBorder="0" applyAlignment="0" applyProtection="0">
      <alignment vertical="center"/>
    </xf>
    <xf numFmtId="0" fontId="42" fillId="33" borderId="0" applyNumberFormat="0" applyBorder="0" applyAlignment="0" applyProtection="0">
      <alignment vertical="center"/>
    </xf>
    <xf numFmtId="0" fontId="42" fillId="34" borderId="0" applyNumberFormat="0" applyBorder="0" applyAlignment="0" applyProtection="0">
      <alignment vertical="center"/>
    </xf>
    <xf numFmtId="0" fontId="42" fillId="35" borderId="0" applyNumberFormat="0" applyBorder="0" applyAlignment="0" applyProtection="0">
      <alignment vertical="center"/>
    </xf>
    <xf numFmtId="0" fontId="42" fillId="36" borderId="0" applyNumberFormat="0" applyBorder="0" applyAlignment="0" applyProtection="0">
      <alignment vertical="center"/>
    </xf>
    <xf numFmtId="0" fontId="42" fillId="37" borderId="0" applyNumberFormat="0" applyBorder="0" applyAlignment="0" applyProtection="0">
      <alignment vertical="center"/>
    </xf>
    <xf numFmtId="0" fontId="42" fillId="38" borderId="0" applyNumberFormat="0" applyBorder="0" applyAlignment="0" applyProtection="0">
      <alignment vertical="center"/>
    </xf>
    <xf numFmtId="0" fontId="42" fillId="39" borderId="0" applyNumberFormat="0" applyBorder="0" applyAlignment="0" applyProtection="0">
      <alignment vertical="center"/>
    </xf>
    <xf numFmtId="0" fontId="42" fillId="40" borderId="0" applyNumberFormat="0" applyBorder="0" applyAlignment="0" applyProtection="0">
      <alignment vertical="center"/>
    </xf>
    <xf numFmtId="0" fontId="42" fillId="41" borderId="0" applyNumberFormat="0" applyBorder="0" applyAlignment="0" applyProtection="0">
      <alignment vertical="center"/>
    </xf>
    <xf numFmtId="0" fontId="42" fillId="42" borderId="0" applyNumberFormat="0" applyBorder="0" applyAlignment="0" applyProtection="0">
      <alignment vertical="center"/>
    </xf>
    <xf numFmtId="0" fontId="42" fillId="43" borderId="0" applyNumberFormat="0" applyBorder="0" applyAlignment="0" applyProtection="0">
      <alignment vertical="center"/>
    </xf>
    <xf numFmtId="0" fontId="42" fillId="44" borderId="0" applyNumberFormat="0" applyBorder="0" applyAlignment="0" applyProtection="0">
      <alignment vertical="center"/>
    </xf>
    <xf numFmtId="0" fontId="42" fillId="45" borderId="0" applyNumberFormat="0" applyBorder="0" applyAlignment="0" applyProtection="0">
      <alignment vertical="center"/>
    </xf>
    <xf numFmtId="0" fontId="42" fillId="46" borderId="0" applyNumberFormat="0" applyBorder="0" applyAlignment="0" applyProtection="0">
      <alignment vertical="center"/>
    </xf>
    <xf numFmtId="0" fontId="42" fillId="47" borderId="0" applyNumberFormat="0" applyBorder="0" applyAlignment="0" applyProtection="0">
      <alignment vertical="center"/>
    </xf>
    <xf numFmtId="0" fontId="43" fillId="48" borderId="0" applyNumberFormat="0" applyBorder="0" applyAlignment="0" applyProtection="0">
      <alignment vertical="center"/>
    </xf>
    <xf numFmtId="0" fontId="43" fillId="44" borderId="0" applyNumberFormat="0" applyBorder="0" applyAlignment="0" applyProtection="0">
      <alignment vertical="center"/>
    </xf>
    <xf numFmtId="0" fontId="43" fillId="45" borderId="0" applyNumberFormat="0" applyBorder="0" applyAlignment="0" applyProtection="0">
      <alignment vertical="center"/>
    </xf>
    <xf numFmtId="0" fontId="43" fillId="49" borderId="0" applyNumberFormat="0" applyBorder="0" applyAlignment="0" applyProtection="0">
      <alignment vertical="center"/>
    </xf>
    <xf numFmtId="0" fontId="43" fillId="50" borderId="0" applyNumberFormat="0" applyBorder="0" applyAlignment="0" applyProtection="0">
      <alignment vertical="center"/>
    </xf>
    <xf numFmtId="0" fontId="43" fillId="51" borderId="0" applyNumberFormat="0" applyBorder="0" applyAlignment="0" applyProtection="0">
      <alignment vertical="center"/>
    </xf>
    <xf numFmtId="0" fontId="43" fillId="43" borderId="0" applyNumberFormat="0" applyBorder="0" applyAlignment="0" applyProtection="0">
      <alignment vertical="center"/>
    </xf>
    <xf numFmtId="0" fontId="43" fillId="38" borderId="0" applyNumberFormat="0" applyBorder="0" applyAlignment="0" applyProtection="0">
      <alignment vertical="center"/>
    </xf>
    <xf numFmtId="0" fontId="43" fillId="52" borderId="0" applyNumberFormat="0" applyBorder="0" applyAlignment="0" applyProtection="0">
      <alignment vertical="center"/>
    </xf>
    <xf numFmtId="0" fontId="43" fillId="47" borderId="0" applyNumberFormat="0" applyBorder="0" applyAlignment="0" applyProtection="0">
      <alignment vertical="center"/>
    </xf>
    <xf numFmtId="0" fontId="43" fillId="53" borderId="0" applyNumberFormat="0" applyBorder="0" applyAlignment="0" applyProtection="0">
      <alignment vertical="center"/>
    </xf>
    <xf numFmtId="176" fontId="44" fillId="0" borderId="0">
      <protection locked="0"/>
    </xf>
    <xf numFmtId="176" fontId="45" fillId="0" borderId="0">
      <protection locked="0"/>
    </xf>
    <xf numFmtId="38" fontId="46" fillId="52" borderId="0" applyNumberFormat="0" applyBorder="0" applyAlignment="0" applyProtection="0"/>
    <xf numFmtId="10" fontId="46" fillId="54" borderId="5" applyNumberFormat="0" applyBorder="0" applyAlignment="0" applyProtection="0"/>
    <xf numFmtId="0" fontId="47" fillId="0" borderId="0"/>
    <xf numFmtId="0" fontId="48" fillId="0" borderId="0"/>
    <xf numFmtId="10" fontId="49" fillId="0" borderId="0" applyFont="0" applyFill="0" applyBorder="0" applyAlignment="0" applyProtection="0"/>
    <xf numFmtId="49" fontId="50" fillId="54" borderId="0">
      <alignment horizontal="center" vertical="center"/>
    </xf>
    <xf numFmtId="49" fontId="51" fillId="54" borderId="0">
      <alignment horizontal="left" vertical="top"/>
    </xf>
    <xf numFmtId="49" fontId="51" fillId="54" borderId="0">
      <alignment horizontal="right" vertical="top"/>
    </xf>
    <xf numFmtId="49" fontId="52" fillId="54" borderId="0">
      <alignment horizontal="center" vertical="center"/>
    </xf>
    <xf numFmtId="49" fontId="51" fillId="54" borderId="0">
      <alignment horizontal="center" vertical="center"/>
    </xf>
    <xf numFmtId="49" fontId="51" fillId="54" borderId="0">
      <alignment horizontal="left" vertical="center"/>
    </xf>
    <xf numFmtId="49" fontId="51" fillId="54" borderId="0">
      <alignment horizontal="right" vertical="center"/>
    </xf>
    <xf numFmtId="9" fontId="22" fillId="0" borderId="0" applyFont="0" applyFill="0" applyBorder="0" applyAlignment="0" applyProtection="0">
      <alignment vertical="center"/>
    </xf>
    <xf numFmtId="9" fontId="0" fillId="0" borderId="0" applyFont="0" applyFill="0" applyBorder="0" applyAlignment="0" applyProtection="0">
      <alignment vertical="center"/>
    </xf>
    <xf numFmtId="0" fontId="53" fillId="0" borderId="27" applyNumberFormat="0" applyFill="0" applyAlignment="0" applyProtection="0">
      <alignment vertical="center"/>
    </xf>
    <xf numFmtId="0" fontId="54" fillId="0" borderId="0" applyNumberFormat="0" applyFill="0" applyBorder="0" applyAlignment="0" applyProtection="0">
      <alignment vertical="center"/>
    </xf>
    <xf numFmtId="0" fontId="55" fillId="0" borderId="28" applyNumberFormat="0" applyFill="0" applyAlignment="0" applyProtection="0">
      <alignment vertical="center"/>
    </xf>
    <xf numFmtId="0" fontId="56" fillId="0" borderId="29" applyNumberFormat="0" applyFill="0" applyAlignment="0" applyProtection="0">
      <alignment vertical="center"/>
    </xf>
    <xf numFmtId="0" fontId="56" fillId="0" borderId="0" applyNumberFormat="0" applyFill="0" applyBorder="0" applyAlignment="0" applyProtection="0">
      <alignment vertical="center"/>
    </xf>
    <xf numFmtId="0" fontId="57" fillId="34" borderId="0" applyNumberFormat="0" applyBorder="0" applyAlignment="0" applyProtection="0">
      <alignment vertical="center"/>
    </xf>
    <xf numFmtId="0" fontId="58" fillId="34" borderId="0" applyNumberFormat="0" applyBorder="0" applyAlignment="0" applyProtection="0">
      <alignment vertical="center"/>
    </xf>
    <xf numFmtId="0" fontId="57" fillId="36" borderId="0" applyNumberFormat="0" applyBorder="0" applyAlignment="0" applyProtection="0">
      <alignment vertical="center"/>
    </xf>
    <xf numFmtId="0" fontId="59" fillId="34" borderId="0" applyNumberFormat="0" applyBorder="0" applyAlignment="0" applyProtection="0">
      <alignment vertical="center"/>
    </xf>
    <xf numFmtId="0" fontId="60" fillId="36" borderId="0" applyNumberFormat="0" applyBorder="0" applyAlignment="0" applyProtection="0">
      <alignment vertical="center"/>
    </xf>
    <xf numFmtId="0" fontId="61" fillId="34" borderId="0" applyNumberFormat="0" applyBorder="0" applyAlignment="0" applyProtection="0">
      <alignment vertical="center"/>
    </xf>
    <xf numFmtId="0" fontId="62" fillId="34" borderId="0" applyNumberFormat="0" applyBorder="0" applyAlignment="0" applyProtection="0">
      <alignment vertical="center"/>
    </xf>
    <xf numFmtId="0" fontId="0" fillId="0" borderId="0"/>
    <xf numFmtId="0" fontId="0" fillId="0" borderId="0">
      <alignment vertical="center"/>
    </xf>
    <xf numFmtId="0" fontId="22" fillId="0" borderId="0"/>
    <xf numFmtId="0" fontId="63" fillId="0" borderId="0">
      <alignment vertical="center"/>
    </xf>
    <xf numFmtId="0" fontId="64" fillId="0" borderId="0"/>
    <xf numFmtId="0" fontId="42" fillId="0" borderId="0">
      <alignment vertical="center"/>
    </xf>
    <xf numFmtId="0" fontId="65" fillId="35" borderId="0" applyNumberFormat="0" applyBorder="0" applyAlignment="0" applyProtection="0">
      <alignment vertical="center"/>
    </xf>
    <xf numFmtId="0" fontId="66" fillId="35" borderId="0" applyNumberFormat="0" applyBorder="0" applyAlignment="0" applyProtection="0">
      <alignment vertical="center"/>
    </xf>
    <xf numFmtId="0" fontId="65" fillId="37" borderId="0" applyNumberFormat="0" applyBorder="0" applyAlignment="0" applyProtection="0">
      <alignment vertical="center"/>
    </xf>
    <xf numFmtId="0" fontId="67" fillId="35" borderId="0" applyNumberFormat="0" applyBorder="0" applyAlignment="0" applyProtection="0">
      <alignment vertical="center"/>
    </xf>
    <xf numFmtId="0" fontId="68" fillId="37" borderId="0" applyNumberFormat="0" applyBorder="0" applyAlignment="0" applyProtection="0">
      <alignment vertical="center"/>
    </xf>
    <xf numFmtId="0" fontId="69" fillId="35" borderId="0" applyNumberFormat="0" applyBorder="0" applyAlignment="0" applyProtection="0">
      <alignment vertical="center"/>
    </xf>
    <xf numFmtId="0" fontId="70" fillId="35" borderId="0" applyNumberFormat="0" applyBorder="0" applyAlignment="0" applyProtection="0">
      <alignment vertical="center"/>
    </xf>
    <xf numFmtId="0" fontId="71" fillId="0" borderId="30" applyNumberFormat="0" applyFill="0" applyAlignment="0" applyProtection="0">
      <alignment vertical="center"/>
    </xf>
    <xf numFmtId="177" fontId="0" fillId="0" borderId="0" applyFont="0" applyFill="0" applyBorder="0" applyAlignment="0" applyProtection="0">
      <alignment vertical="center"/>
    </xf>
    <xf numFmtId="178" fontId="0" fillId="0" borderId="0" applyFont="0" applyFill="0" applyBorder="0" applyAlignment="0" applyProtection="0"/>
    <xf numFmtId="44" fontId="0" fillId="0" borderId="0" applyFont="0" applyFill="0" applyBorder="0" applyAlignment="0" applyProtection="0"/>
    <xf numFmtId="0" fontId="72" fillId="52" borderId="31" applyNumberFormat="0" applyAlignment="0" applyProtection="0">
      <alignment vertical="center"/>
    </xf>
    <xf numFmtId="0" fontId="73" fillId="55" borderId="32" applyNumberFormat="0" applyAlignment="0" applyProtection="0">
      <alignment vertical="center"/>
    </xf>
    <xf numFmtId="0" fontId="74" fillId="0" borderId="0" applyNumberFormat="0" applyFill="0" applyBorder="0" applyAlignment="0" applyProtection="0">
      <alignment vertical="center"/>
    </xf>
    <xf numFmtId="0" fontId="75" fillId="0" borderId="0" applyNumberFormat="0" applyFill="0" applyBorder="0" applyAlignment="0" applyProtection="0">
      <alignment vertical="center"/>
    </xf>
    <xf numFmtId="0" fontId="76" fillId="0" borderId="33" applyNumberFormat="0" applyFill="0" applyAlignment="0" applyProtection="0">
      <alignment vertical="center"/>
    </xf>
    <xf numFmtId="0" fontId="43" fillId="56" borderId="0" applyNumberFormat="0" applyBorder="0" applyAlignment="0" applyProtection="0">
      <alignment vertical="center"/>
    </xf>
    <xf numFmtId="0" fontId="43" fillId="57" borderId="0" applyNumberFormat="0" applyBorder="0" applyAlignment="0" applyProtection="0">
      <alignment vertical="center"/>
    </xf>
    <xf numFmtId="0" fontId="43" fillId="58" borderId="0" applyNumberFormat="0" applyBorder="0" applyAlignment="0" applyProtection="0">
      <alignment vertical="center"/>
    </xf>
    <xf numFmtId="0" fontId="43" fillId="59" borderId="0" applyNumberFormat="0" applyBorder="0" applyAlignment="0" applyProtection="0">
      <alignment vertical="center"/>
    </xf>
    <xf numFmtId="0" fontId="77" fillId="47" borderId="0" applyNumberFormat="0" applyBorder="0" applyAlignment="0" applyProtection="0">
      <alignment vertical="center"/>
    </xf>
    <xf numFmtId="0" fontId="78" fillId="52" borderId="34" applyNumberFormat="0" applyAlignment="0" applyProtection="0">
      <alignment vertical="center"/>
    </xf>
    <xf numFmtId="0" fontId="79" fillId="38" borderId="31" applyNumberFormat="0" applyAlignment="0" applyProtection="0">
      <alignment vertical="center"/>
    </xf>
    <xf numFmtId="0" fontId="80" fillId="0" borderId="0"/>
    <xf numFmtId="0" fontId="81" fillId="0" borderId="0"/>
    <xf numFmtId="0" fontId="0" fillId="40" borderId="35" applyNumberFormat="0" applyFont="0" applyAlignment="0" applyProtection="0">
      <alignment vertical="center"/>
    </xf>
    <xf numFmtId="0" fontId="0" fillId="0" borderId="0"/>
    <xf numFmtId="0" fontId="0" fillId="0" borderId="0"/>
    <xf numFmtId="0" fontId="0" fillId="0" borderId="0"/>
    <xf numFmtId="0" fontId="0" fillId="0" borderId="0"/>
    <xf numFmtId="0" fontId="0" fillId="0" borderId="0"/>
  </cellStyleXfs>
  <cellXfs count="232">
    <xf numFmtId="0" fontId="0" fillId="0" borderId="0" xfId="0"/>
    <xf numFmtId="0" fontId="1" fillId="0" borderId="0" xfId="0" applyFont="1" applyAlignment="1">
      <alignment horizontal="center" vertical="center"/>
    </xf>
    <xf numFmtId="0" fontId="1" fillId="0" borderId="0" xfId="0" applyFont="1" applyAlignment="1">
      <alignment horizontal="left"/>
    </xf>
    <xf numFmtId="0" fontId="2" fillId="0" borderId="0" xfId="0" applyFont="1"/>
    <xf numFmtId="0" fontId="1" fillId="0" borderId="0" xfId="0" applyFont="1" applyFill="1" applyAlignment="1">
      <alignment vertical="center" wrapText="1"/>
    </xf>
    <xf numFmtId="0" fontId="2" fillId="0" borderId="0" xfId="0" applyFont="1" applyAlignment="1">
      <alignment horizontal="center" vertical="center"/>
    </xf>
    <xf numFmtId="179" fontId="2" fillId="0" borderId="0" xfId="0" applyNumberFormat="1" applyFont="1" applyAlignment="1">
      <alignment horizontal="center" vertical="center"/>
    </xf>
    <xf numFmtId="179" fontId="1" fillId="0" borderId="0" xfId="0" applyNumberFormat="1" applyFont="1" applyAlignment="1" applyProtection="1">
      <alignment horizontal="center" vertical="center"/>
      <protection locked="0"/>
    </xf>
    <xf numFmtId="180" fontId="1" fillId="0" borderId="0" xfId="0" applyNumberFormat="1" applyFont="1" applyAlignment="1">
      <alignment horizontal="center" vertical="center"/>
    </xf>
    <xf numFmtId="0" fontId="3" fillId="0" borderId="0" xfId="0" applyFont="1" applyAlignment="1">
      <alignment horizontal="center" vertical="center"/>
    </xf>
    <xf numFmtId="0" fontId="2" fillId="0" borderId="0" xfId="0" applyFont="1" applyAlignment="1">
      <alignment horizontal="center"/>
    </xf>
    <xf numFmtId="0" fontId="4" fillId="0" borderId="0" xfId="0" applyFont="1" applyAlignment="1">
      <alignment horizontal="center" vertical="center"/>
    </xf>
    <xf numFmtId="0" fontId="4" fillId="0" borderId="0" xfId="0" applyFont="1" applyFill="1" applyAlignment="1">
      <alignment horizontal="center" vertical="center"/>
    </xf>
    <xf numFmtId="0" fontId="4" fillId="0" borderId="0" xfId="0" applyFont="1" applyAlignment="1" applyProtection="1">
      <alignment horizontal="center" vertical="center"/>
      <protection locked="0"/>
    </xf>
    <xf numFmtId="180" fontId="4" fillId="0" borderId="0" xfId="0" applyNumberFormat="1" applyFont="1" applyAlignment="1">
      <alignment horizontal="center" vertical="center"/>
    </xf>
    <xf numFmtId="0" fontId="5" fillId="0" borderId="1" xfId="0" applyFont="1" applyBorder="1" applyAlignment="1">
      <alignment horizontal="center" vertical="center"/>
    </xf>
    <xf numFmtId="0" fontId="5" fillId="0" borderId="1" xfId="0" applyFont="1" applyFill="1" applyBorder="1" applyAlignment="1">
      <alignment horizontal="center" vertical="center"/>
    </xf>
    <xf numFmtId="0" fontId="5" fillId="0" borderId="1" xfId="0" applyFont="1" applyBorder="1" applyAlignment="1" applyProtection="1">
      <alignment horizontal="center" vertical="center"/>
      <protection locked="0"/>
    </xf>
    <xf numFmtId="180" fontId="5" fillId="0" borderId="1" xfId="0" applyNumberFormat="1" applyFont="1" applyBorder="1" applyAlignment="1">
      <alignment horizontal="center" vertical="center"/>
    </xf>
    <xf numFmtId="0" fontId="6" fillId="0" borderId="2" xfId="0" applyFont="1" applyBorder="1" applyAlignment="1">
      <alignment horizontal="center" vertical="center"/>
    </xf>
    <xf numFmtId="0" fontId="6" fillId="0" borderId="3" xfId="0" applyFont="1" applyFill="1" applyBorder="1" applyAlignment="1">
      <alignment horizontal="center" vertical="center" wrapText="1"/>
    </xf>
    <xf numFmtId="0" fontId="6" fillId="0" borderId="3" xfId="0" applyFont="1" applyBorder="1" applyAlignment="1">
      <alignment horizontal="center" vertical="center"/>
    </xf>
    <xf numFmtId="179" fontId="6" fillId="0" borderId="3" xfId="0" applyNumberFormat="1" applyFont="1" applyBorder="1" applyAlignment="1">
      <alignment horizontal="center" vertical="center" wrapText="1"/>
    </xf>
    <xf numFmtId="179" fontId="6" fillId="0" borderId="3" xfId="103" applyNumberFormat="1" applyFont="1" applyBorder="1" applyAlignment="1" applyProtection="1">
      <alignment horizontal="center" vertical="center" wrapText="1"/>
      <protection locked="0"/>
    </xf>
    <xf numFmtId="180" fontId="6" fillId="0" borderId="3" xfId="103" applyNumberFormat="1" applyFont="1" applyBorder="1" applyAlignment="1">
      <alignment horizontal="center" vertical="center" wrapText="1"/>
    </xf>
    <xf numFmtId="0" fontId="5" fillId="0" borderId="4" xfId="0" applyFont="1" applyBorder="1" applyAlignment="1">
      <alignment horizontal="center" vertical="center"/>
    </xf>
    <xf numFmtId="49" fontId="5" fillId="0" borderId="5" xfId="0" applyNumberFormat="1" applyFont="1" applyFill="1" applyBorder="1" applyAlignment="1">
      <alignment horizontal="left" vertical="center" wrapText="1"/>
    </xf>
    <xf numFmtId="0" fontId="5" fillId="0" borderId="5" xfId="0" applyFont="1" applyBorder="1" applyAlignment="1">
      <alignment horizontal="center" vertical="center" wrapText="1"/>
    </xf>
    <xf numFmtId="179" fontId="5" fillId="0" borderId="5" xfId="0" applyNumberFormat="1" applyFont="1" applyBorder="1" applyAlignment="1">
      <alignment horizontal="center" vertical="center" wrapText="1"/>
    </xf>
    <xf numFmtId="179" fontId="1" fillId="0" borderId="5" xfId="0" applyNumberFormat="1" applyFont="1" applyBorder="1" applyAlignment="1" applyProtection="1">
      <alignment horizontal="center" vertical="center"/>
      <protection locked="0"/>
    </xf>
    <xf numFmtId="180" fontId="1" fillId="0" borderId="5" xfId="0" applyNumberFormat="1" applyFont="1" applyBorder="1" applyAlignment="1">
      <alignment horizontal="center" vertical="center"/>
    </xf>
    <xf numFmtId="181" fontId="1" fillId="0" borderId="5" xfId="0" applyNumberFormat="1" applyFont="1" applyBorder="1" applyAlignment="1" applyProtection="1">
      <alignment horizontal="center" vertical="center"/>
      <protection locked="0"/>
    </xf>
    <xf numFmtId="49" fontId="5" fillId="0" borderId="4" xfId="103" applyNumberFormat="1" applyFont="1" applyBorder="1" applyAlignment="1">
      <alignment horizontal="center" vertical="center"/>
    </xf>
    <xf numFmtId="0" fontId="5" fillId="0" borderId="4" xfId="103" applyFont="1" applyBorder="1" applyAlignment="1">
      <alignment horizontal="center" vertical="center" wrapText="1"/>
    </xf>
    <xf numFmtId="0" fontId="5" fillId="0" borderId="5" xfId="103" applyFont="1" applyFill="1" applyBorder="1" applyAlignment="1">
      <alignment horizontal="left" vertical="center" wrapText="1"/>
    </xf>
    <xf numFmtId="0" fontId="5" fillId="0" borderId="5" xfId="103" applyFont="1" applyBorder="1" applyAlignment="1">
      <alignment horizontal="center" vertical="center" wrapText="1"/>
    </xf>
    <xf numFmtId="0" fontId="5" fillId="0" borderId="4" xfId="103" applyFont="1" applyBorder="1" applyAlignment="1">
      <alignment horizontal="center" vertical="center"/>
    </xf>
    <xf numFmtId="0" fontId="6" fillId="0" borderId="6" xfId="0" applyFont="1" applyBorder="1" applyAlignment="1">
      <alignment horizontal="center" vertical="center"/>
    </xf>
    <xf numFmtId="0" fontId="6" fillId="0" borderId="7" xfId="0" applyFont="1" applyFill="1" applyBorder="1" applyAlignment="1">
      <alignment horizontal="center" vertical="center"/>
    </xf>
    <xf numFmtId="0" fontId="6" fillId="0" borderId="7" xfId="0" applyFont="1" applyBorder="1" applyAlignment="1">
      <alignment horizontal="center" vertical="center"/>
    </xf>
    <xf numFmtId="181" fontId="6" fillId="0" borderId="7" xfId="0" applyNumberFormat="1" applyFont="1" applyBorder="1" applyAlignment="1" applyProtection="1">
      <alignment horizontal="center" vertical="center"/>
      <protection locked="0"/>
    </xf>
    <xf numFmtId="0" fontId="6" fillId="0" borderId="8" xfId="0" applyFont="1" applyBorder="1" applyAlignment="1">
      <alignment horizontal="center" vertical="center"/>
    </xf>
    <xf numFmtId="0" fontId="6" fillId="0" borderId="9" xfId="0" applyFont="1" applyFill="1" applyBorder="1" applyAlignment="1">
      <alignment horizontal="center" vertical="center"/>
    </xf>
    <xf numFmtId="0" fontId="6" fillId="0" borderId="9" xfId="0" applyFont="1" applyBorder="1" applyAlignment="1">
      <alignment horizontal="center" vertical="center"/>
    </xf>
    <xf numFmtId="181" fontId="6" fillId="0" borderId="9" xfId="0" applyNumberFormat="1" applyFont="1" applyBorder="1" applyAlignment="1" applyProtection="1">
      <alignment horizontal="center" vertical="center"/>
      <protection locked="0"/>
    </xf>
    <xf numFmtId="180" fontId="6" fillId="0" borderId="7" xfId="0" applyNumberFormat="1" applyFont="1" applyBorder="1" applyAlignment="1">
      <alignment horizontal="center" vertical="center"/>
    </xf>
    <xf numFmtId="0" fontId="1" fillId="0" borderId="0" xfId="0" applyFont="1" applyFill="1" applyAlignment="1">
      <alignment horizontal="left" vertical="center" wrapText="1"/>
    </xf>
    <xf numFmtId="0" fontId="1" fillId="0" borderId="0" xfId="0" applyFont="1" applyAlignment="1">
      <alignment horizontal="left" vertical="center"/>
    </xf>
    <xf numFmtId="179" fontId="1" fillId="0" borderId="0" xfId="0" applyNumberFormat="1" applyFont="1" applyAlignment="1">
      <alignment horizontal="left" vertical="center"/>
    </xf>
    <xf numFmtId="179" fontId="1" fillId="0" borderId="0" xfId="0" applyNumberFormat="1" applyFont="1" applyAlignment="1" applyProtection="1">
      <alignment horizontal="left" vertical="center"/>
      <protection locked="0"/>
    </xf>
    <xf numFmtId="0" fontId="7" fillId="0" borderId="0" xfId="0" applyFont="1" applyAlignment="1">
      <alignment horizontal="center" vertical="center"/>
    </xf>
    <xf numFmtId="0" fontId="7" fillId="0" borderId="0" xfId="0" applyFont="1" applyAlignment="1">
      <alignment vertical="center" wrapText="1"/>
    </xf>
    <xf numFmtId="0" fontId="7" fillId="0" borderId="0" xfId="0" applyFont="1" applyAlignment="1">
      <alignment vertical="center"/>
    </xf>
    <xf numFmtId="0" fontId="7" fillId="0" borderId="0" xfId="0" applyFont="1" applyAlignment="1">
      <alignment horizontal="center" vertical="center" wrapText="1"/>
    </xf>
    <xf numFmtId="0" fontId="0" fillId="0" borderId="0" xfId="0" applyFill="1"/>
    <xf numFmtId="0" fontId="0" fillId="0" borderId="0" xfId="0" applyProtection="1">
      <protection locked="0"/>
    </xf>
    <xf numFmtId="0" fontId="8" fillId="0" borderId="0" xfId="136" applyFont="1" applyAlignment="1">
      <alignment horizontal="center" vertical="center"/>
    </xf>
    <xf numFmtId="0" fontId="8" fillId="0" borderId="0" xfId="136" applyFont="1" applyFill="1" applyAlignment="1">
      <alignment horizontal="center" vertical="center"/>
    </xf>
    <xf numFmtId="0" fontId="8" fillId="0" borderId="0" xfId="136" applyFont="1" applyAlignment="1" applyProtection="1">
      <alignment horizontal="center" vertical="center"/>
      <protection locked="0"/>
    </xf>
    <xf numFmtId="0" fontId="9" fillId="0" borderId="0" xfId="136" applyFont="1" applyAlignment="1">
      <alignment horizontal="center" vertical="center"/>
    </xf>
    <xf numFmtId="0" fontId="9" fillId="0" borderId="0" xfId="136" applyFont="1" applyFill="1" applyAlignment="1">
      <alignment horizontal="left" vertical="center"/>
    </xf>
    <xf numFmtId="0" fontId="10" fillId="0" borderId="0" xfId="136" applyFont="1" applyAlignment="1">
      <alignment horizontal="center" vertical="center"/>
    </xf>
    <xf numFmtId="0" fontId="9" fillId="0" borderId="0" xfId="136" applyFont="1" applyAlignment="1" applyProtection="1">
      <alignment horizontal="left" vertical="center"/>
      <protection locked="0"/>
    </xf>
    <xf numFmtId="0" fontId="9" fillId="0" borderId="0" xfId="136" applyFont="1" applyAlignment="1">
      <alignment horizontal="left" vertical="center"/>
    </xf>
    <xf numFmtId="49" fontId="10" fillId="0" borderId="10" xfId="136" applyNumberFormat="1" applyFont="1" applyBorder="1" applyAlignment="1">
      <alignment horizontal="center" vertical="center" wrapText="1"/>
    </xf>
    <xf numFmtId="0" fontId="10" fillId="0" borderId="11" xfId="136" applyFont="1" applyFill="1" applyBorder="1" applyAlignment="1">
      <alignment horizontal="center" vertical="center" wrapText="1"/>
    </xf>
    <xf numFmtId="0" fontId="10" fillId="0" borderId="3" xfId="136" applyFont="1" applyBorder="1" applyAlignment="1">
      <alignment horizontal="center" vertical="center" wrapText="1"/>
    </xf>
    <xf numFmtId="0" fontId="10" fillId="0" borderId="3" xfId="136" applyFont="1" applyBorder="1" applyAlignment="1" applyProtection="1">
      <alignment horizontal="center" vertical="center" wrapText="1"/>
      <protection locked="0"/>
    </xf>
    <xf numFmtId="182" fontId="10" fillId="0" borderId="11" xfId="136" applyNumberFormat="1" applyFont="1" applyBorder="1" applyAlignment="1">
      <alignment horizontal="center" vertical="center" wrapText="1"/>
    </xf>
    <xf numFmtId="49" fontId="10" fillId="0" borderId="12" xfId="136" applyNumberFormat="1" applyFont="1" applyBorder="1" applyAlignment="1">
      <alignment horizontal="center" vertical="center" wrapText="1"/>
    </xf>
    <xf numFmtId="0" fontId="10" fillId="0" borderId="13" xfId="136" applyFont="1" applyFill="1" applyBorder="1" applyAlignment="1">
      <alignment horizontal="center" vertical="center" wrapText="1"/>
    </xf>
    <xf numFmtId="0" fontId="10" fillId="0" borderId="5" xfId="136" applyFont="1" applyBorder="1" applyAlignment="1">
      <alignment horizontal="center" vertical="center" wrapText="1"/>
    </xf>
    <xf numFmtId="0" fontId="10" fillId="0" borderId="5" xfId="136" applyFont="1" applyBorder="1" applyAlignment="1" applyProtection="1">
      <alignment horizontal="center" vertical="center" wrapText="1"/>
      <protection locked="0"/>
    </xf>
    <xf numFmtId="182" fontId="10" fillId="0" borderId="13" xfId="136" applyNumberFormat="1" applyFont="1" applyBorder="1" applyAlignment="1">
      <alignment horizontal="center" vertical="center" wrapText="1"/>
    </xf>
    <xf numFmtId="49" fontId="11" fillId="0" borderId="4" xfId="0" applyNumberFormat="1" applyFont="1" applyFill="1" applyBorder="1" applyAlignment="1">
      <alignment horizontal="center" vertical="center" wrapText="1"/>
    </xf>
    <xf numFmtId="0" fontId="11" fillId="0" borderId="5" xfId="0" applyFont="1" applyFill="1" applyBorder="1" applyAlignment="1">
      <alignment horizontal="center" vertical="center" wrapText="1"/>
    </xf>
    <xf numFmtId="0" fontId="5" fillId="0" borderId="5" xfId="137" applyFont="1" applyFill="1" applyBorder="1" applyAlignment="1">
      <alignment horizontal="center" vertical="center" wrapText="1"/>
    </xf>
    <xf numFmtId="179" fontId="5" fillId="0" borderId="5" xfId="0" applyNumberFormat="1" applyFont="1" applyFill="1" applyBorder="1" applyAlignment="1">
      <alignment horizontal="center" vertical="center"/>
    </xf>
    <xf numFmtId="179" fontId="5" fillId="0" borderId="5" xfId="0" applyNumberFormat="1" applyFont="1" applyFill="1" applyBorder="1" applyAlignment="1" applyProtection="1">
      <alignment horizontal="center" vertical="center"/>
      <protection locked="0"/>
    </xf>
    <xf numFmtId="0" fontId="5" fillId="0" borderId="5" xfId="136" applyFont="1" applyBorder="1" applyAlignment="1">
      <alignment horizontal="center" vertical="center" wrapText="1"/>
    </xf>
    <xf numFmtId="0" fontId="5" fillId="0" borderId="5" xfId="0" applyFont="1" applyFill="1" applyBorder="1" applyAlignment="1">
      <alignment horizontal="center" vertical="center" wrapText="1"/>
    </xf>
    <xf numFmtId="49" fontId="1" fillId="0" borderId="4" xfId="137" applyNumberFormat="1" applyFont="1" applyFill="1" applyBorder="1" applyAlignment="1">
      <alignment horizontal="center" vertical="center" wrapText="1"/>
    </xf>
    <xf numFmtId="0" fontId="1" fillId="0" borderId="5" xfId="138" applyFont="1" applyFill="1" applyBorder="1" applyAlignment="1">
      <alignment horizontal="left" vertical="center" wrapText="1"/>
    </xf>
    <xf numFmtId="2" fontId="5" fillId="0" borderId="5" xfId="136" applyNumberFormat="1" applyFont="1" applyBorder="1" applyAlignment="1">
      <alignment horizontal="center" vertical="center" wrapText="1"/>
    </xf>
    <xf numFmtId="0" fontId="5" fillId="0" borderId="4" xfId="0" applyFont="1" applyFill="1" applyBorder="1" applyAlignment="1">
      <alignment horizontal="center" vertical="center"/>
    </xf>
    <xf numFmtId="49" fontId="5" fillId="0" borderId="4" xfId="139" applyNumberFormat="1" applyFont="1" applyFill="1" applyBorder="1" applyAlignment="1">
      <alignment horizontal="center" vertical="center" wrapText="1"/>
    </xf>
    <xf numFmtId="0" fontId="5" fillId="0" borderId="5" xfId="139" applyFont="1" applyFill="1" applyBorder="1" applyAlignment="1">
      <alignment horizontal="left" vertical="center" wrapText="1"/>
    </xf>
    <xf numFmtId="0" fontId="5" fillId="0" borderId="5" xfId="139" applyFont="1" applyFill="1" applyBorder="1" applyAlignment="1">
      <alignment horizontal="center" vertical="center" wrapText="1"/>
    </xf>
    <xf numFmtId="0" fontId="5" fillId="0" borderId="7" xfId="139" applyFont="1" applyFill="1" applyBorder="1" applyAlignment="1">
      <alignment horizontal="left" vertical="center" wrapText="1"/>
    </xf>
    <xf numFmtId="0" fontId="5" fillId="0" borderId="7" xfId="139" applyFont="1" applyFill="1" applyBorder="1" applyAlignment="1">
      <alignment horizontal="center" vertical="center" wrapText="1"/>
    </xf>
    <xf numFmtId="179" fontId="5" fillId="0" borderId="7" xfId="0" applyNumberFormat="1" applyFont="1" applyFill="1" applyBorder="1" applyAlignment="1" applyProtection="1">
      <alignment horizontal="center" vertical="center"/>
      <protection locked="0"/>
    </xf>
    <xf numFmtId="49" fontId="5" fillId="0" borderId="6" xfId="139" applyNumberFormat="1" applyFont="1" applyFill="1" applyBorder="1" applyAlignment="1">
      <alignment horizontal="center" vertical="center" wrapText="1"/>
    </xf>
    <xf numFmtId="179" fontId="5" fillId="0" borderId="7" xfId="0" applyNumberFormat="1" applyFont="1" applyFill="1" applyBorder="1" applyAlignment="1">
      <alignment horizontal="center" vertical="center"/>
    </xf>
    <xf numFmtId="0" fontId="5" fillId="0" borderId="7" xfId="136" applyFont="1" applyBorder="1" applyAlignment="1">
      <alignment horizontal="center" vertical="center" wrapText="1"/>
    </xf>
    <xf numFmtId="0" fontId="5" fillId="0" borderId="8" xfId="0" applyFont="1" applyBorder="1"/>
    <xf numFmtId="0" fontId="6" fillId="0" borderId="9" xfId="0" applyFont="1" applyFill="1" applyBorder="1" applyAlignment="1">
      <alignment horizontal="left" vertical="center"/>
    </xf>
    <xf numFmtId="0" fontId="6" fillId="0" borderId="9" xfId="0" applyFont="1" applyBorder="1"/>
    <xf numFmtId="0" fontId="6" fillId="0" borderId="9" xfId="0" applyFont="1" applyBorder="1" applyProtection="1">
      <protection locked="0"/>
    </xf>
    <xf numFmtId="2" fontId="6" fillId="0" borderId="9" xfId="0" applyNumberFormat="1" applyFont="1" applyBorder="1" applyAlignment="1">
      <alignment horizontal="center" vertical="center"/>
    </xf>
    <xf numFmtId="0" fontId="5" fillId="0" borderId="0" xfId="0" applyFont="1" applyAlignment="1">
      <alignment horizontal="center" vertical="center"/>
    </xf>
    <xf numFmtId="0" fontId="6" fillId="0" borderId="0" xfId="0" applyFont="1" applyAlignment="1">
      <alignment horizontal="center" vertical="center"/>
    </xf>
    <xf numFmtId="0" fontId="0" fillId="0" borderId="0" xfId="0" applyFill="1" applyAlignment="1">
      <alignment horizontal="left" wrapText="1"/>
    </xf>
    <xf numFmtId="179" fontId="0" fillId="0" borderId="0" xfId="0" applyNumberFormat="1"/>
    <xf numFmtId="179" fontId="0" fillId="0" borderId="0" xfId="0" applyNumberFormat="1" applyProtection="1">
      <protection locked="0"/>
    </xf>
    <xf numFmtId="180" fontId="0" fillId="0" borderId="0" xfId="0" applyNumberFormat="1"/>
    <xf numFmtId="0" fontId="0" fillId="0" borderId="0" xfId="0" applyFont="1" applyAlignment="1">
      <alignment horizontal="center" vertical="center" wrapText="1"/>
    </xf>
    <xf numFmtId="0" fontId="0" fillId="0" borderId="0" xfId="0" applyFill="1" applyAlignment="1">
      <alignment horizontal="center" vertical="center" wrapText="1"/>
    </xf>
    <xf numFmtId="0" fontId="0" fillId="0" borderId="0" xfId="0" applyAlignment="1">
      <alignment horizontal="center" vertical="center" wrapText="1"/>
    </xf>
    <xf numFmtId="0" fontId="0" fillId="0" borderId="0" xfId="0" applyAlignment="1" applyProtection="1">
      <alignment horizontal="center" vertical="center" wrapText="1"/>
      <protection locked="0"/>
    </xf>
    <xf numFmtId="180" fontId="0" fillId="0" borderId="0" xfId="0" applyNumberFormat="1" applyAlignment="1">
      <alignment horizontal="center" vertical="center" wrapText="1"/>
    </xf>
    <xf numFmtId="0" fontId="5" fillId="0" borderId="5" xfId="0" applyFont="1" applyFill="1" applyBorder="1" applyAlignment="1">
      <alignment horizontal="left" vertical="center" wrapText="1"/>
    </xf>
    <xf numFmtId="0" fontId="5" fillId="0" borderId="5" xfId="0" applyFont="1" applyBorder="1" applyAlignment="1">
      <alignment horizontal="center" vertical="center"/>
    </xf>
    <xf numFmtId="179" fontId="5" fillId="0" borderId="5" xfId="0" applyNumberFormat="1" applyFont="1" applyBorder="1" applyAlignment="1">
      <alignment horizontal="center" vertical="center"/>
    </xf>
    <xf numFmtId="179" fontId="5" fillId="0" borderId="5" xfId="0" applyNumberFormat="1" applyFont="1" applyBorder="1" applyAlignment="1" applyProtection="1">
      <alignment horizontal="center" vertical="center"/>
      <protection locked="0"/>
    </xf>
    <xf numFmtId="180" fontId="5" fillId="0" borderId="5" xfId="0" applyNumberFormat="1" applyFont="1" applyBorder="1" applyAlignment="1">
      <alignment horizontal="center" vertical="center"/>
    </xf>
    <xf numFmtId="181" fontId="5" fillId="0" borderId="5" xfId="0" applyNumberFormat="1" applyFont="1" applyBorder="1" applyAlignment="1" applyProtection="1">
      <alignment horizontal="center" vertical="center"/>
      <protection locked="0"/>
    </xf>
    <xf numFmtId="49" fontId="5" fillId="0" borderId="4" xfId="0" applyNumberFormat="1" applyFont="1" applyBorder="1" applyAlignment="1">
      <alignment horizontal="center" vertical="center"/>
    </xf>
    <xf numFmtId="0" fontId="5" fillId="0" borderId="5" xfId="0" applyFont="1" applyBorder="1" applyAlignment="1">
      <alignment horizontal="left" vertical="center" wrapText="1"/>
    </xf>
    <xf numFmtId="0" fontId="5" fillId="0" borderId="5" xfId="0" applyFont="1" applyBorder="1" applyAlignment="1" applyProtection="1">
      <alignment horizontal="left" vertical="center" wrapText="1"/>
      <protection locked="0"/>
    </xf>
    <xf numFmtId="0" fontId="5" fillId="0" borderId="7" xfId="0" applyFont="1" applyFill="1" applyBorder="1" applyAlignment="1">
      <alignment horizontal="left" vertical="center" wrapText="1"/>
    </xf>
    <xf numFmtId="0" fontId="5" fillId="0" borderId="7" xfId="0" applyFont="1" applyBorder="1" applyAlignment="1">
      <alignment horizontal="center" vertical="center"/>
    </xf>
    <xf numFmtId="181" fontId="5" fillId="0" borderId="7" xfId="0" applyNumberFormat="1" applyFont="1" applyBorder="1" applyAlignment="1" applyProtection="1">
      <alignment horizontal="center" vertical="center"/>
      <protection locked="0"/>
    </xf>
    <xf numFmtId="180" fontId="5" fillId="0" borderId="7" xfId="0" applyNumberFormat="1" applyFont="1" applyBorder="1" applyAlignment="1">
      <alignment horizontal="center" vertical="center"/>
    </xf>
    <xf numFmtId="0" fontId="5" fillId="0" borderId="4" xfId="0" applyNumberFormat="1" applyFont="1" applyBorder="1" applyAlignment="1">
      <alignment horizontal="center" vertical="center"/>
    </xf>
    <xf numFmtId="180" fontId="6" fillId="0" borderId="9" xfId="0" applyNumberFormat="1" applyFont="1" applyBorder="1" applyAlignment="1">
      <alignment horizontal="center" vertical="center"/>
    </xf>
    <xf numFmtId="179" fontId="6" fillId="0" borderId="0" xfId="0" applyNumberFormat="1" applyFont="1" applyAlignment="1" applyProtection="1">
      <alignment horizontal="center" vertical="center"/>
      <protection locked="0"/>
    </xf>
    <xf numFmtId="180" fontId="6" fillId="0" borderId="0" xfId="0" applyNumberFormat="1" applyFont="1" applyAlignment="1">
      <alignment horizontal="center" vertical="center"/>
    </xf>
    <xf numFmtId="0" fontId="12" fillId="0" borderId="0" xfId="0" applyFont="1"/>
    <xf numFmtId="0" fontId="0" fillId="0" borderId="0" xfId="0" applyFill="1" applyAlignment="1">
      <alignment horizontal="left"/>
    </xf>
    <xf numFmtId="182" fontId="0" fillId="0" borderId="0" xfId="0" applyNumberFormat="1"/>
    <xf numFmtId="0" fontId="0" fillId="0" borderId="0" xfId="0" applyAlignment="1">
      <alignment horizontal="center" vertical="center"/>
    </xf>
    <xf numFmtId="0" fontId="0" fillId="0" borderId="0" xfId="0" applyFont="1" applyAlignment="1">
      <alignment horizontal="center" vertical="center"/>
    </xf>
    <xf numFmtId="0" fontId="0" fillId="0" borderId="0" xfId="0" applyFill="1" applyAlignment="1">
      <alignment horizontal="center" vertical="center"/>
    </xf>
    <xf numFmtId="0" fontId="0" fillId="0" borderId="0" xfId="0" applyAlignment="1" applyProtection="1">
      <alignment horizontal="center" vertical="center"/>
      <protection locked="0"/>
    </xf>
    <xf numFmtId="0" fontId="5"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Border="1" applyAlignment="1" applyProtection="1">
      <alignment horizontal="center" vertical="center" wrapText="1"/>
      <protection locked="0"/>
    </xf>
    <xf numFmtId="182" fontId="6" fillId="0" borderId="3" xfId="103" applyNumberFormat="1" applyFont="1" applyBorder="1" applyAlignment="1">
      <alignment horizontal="center" vertical="center" wrapText="1"/>
    </xf>
    <xf numFmtId="0" fontId="12" fillId="0" borderId="0" xfId="0" applyFont="1" applyAlignment="1">
      <alignment horizontal="center" vertical="center"/>
    </xf>
    <xf numFmtId="0" fontId="5" fillId="0" borderId="4" xfId="0" applyFont="1" applyBorder="1" applyAlignment="1">
      <alignment horizontal="center" vertical="center" wrapText="1"/>
    </xf>
    <xf numFmtId="179" fontId="5" fillId="0" borderId="5" xfId="0" applyNumberFormat="1" applyFont="1" applyBorder="1" applyAlignment="1" applyProtection="1">
      <alignment horizontal="center" vertical="center" wrapText="1"/>
      <protection locked="0"/>
    </xf>
    <xf numFmtId="182" fontId="5" fillId="0" borderId="5" xfId="0" applyNumberFormat="1" applyFont="1" applyBorder="1" applyAlignment="1">
      <alignment horizontal="center" vertical="center" wrapText="1"/>
    </xf>
    <xf numFmtId="180" fontId="5" fillId="0" borderId="5" xfId="0" applyNumberFormat="1" applyFont="1" applyBorder="1" applyAlignment="1">
      <alignment horizontal="center" vertical="center" wrapText="1"/>
    </xf>
    <xf numFmtId="179" fontId="5" fillId="0" borderId="5" xfId="135" applyNumberFormat="1" applyFont="1" applyFill="1" applyBorder="1" applyAlignment="1">
      <alignment horizontal="center" vertical="center"/>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179" fontId="5" fillId="0" borderId="7" xfId="0" applyNumberFormat="1" applyFont="1" applyBorder="1" applyAlignment="1">
      <alignment horizontal="center" vertical="center" wrapText="1"/>
    </xf>
    <xf numFmtId="179" fontId="5" fillId="0" borderId="7" xfId="0" applyNumberFormat="1" applyFont="1" applyBorder="1" applyAlignment="1" applyProtection="1">
      <alignment horizontal="center" vertical="center" wrapText="1"/>
      <protection locked="0"/>
    </xf>
    <xf numFmtId="180" fontId="5" fillId="0" borderId="7" xfId="0" applyNumberFormat="1" applyFont="1" applyBorder="1" applyAlignment="1">
      <alignment horizontal="center" vertical="center" wrapText="1"/>
    </xf>
    <xf numFmtId="0" fontId="5" fillId="0" borderId="7" xfId="0" applyFont="1" applyBorder="1" applyAlignment="1">
      <alignment horizontal="left" vertical="center" wrapText="1"/>
    </xf>
    <xf numFmtId="0" fontId="5" fillId="0" borderId="7" xfId="0" applyFont="1" applyBorder="1" applyAlignment="1" applyProtection="1">
      <alignment horizontal="center" vertical="center" wrapText="1"/>
      <protection locked="0"/>
    </xf>
    <xf numFmtId="181" fontId="6" fillId="0" borderId="9" xfId="0" applyNumberFormat="1" applyFont="1" applyBorder="1" applyAlignment="1" applyProtection="1">
      <alignment horizontal="center" vertical="center" wrapText="1"/>
      <protection locked="0"/>
    </xf>
    <xf numFmtId="180" fontId="6" fillId="0" borderId="9" xfId="0" applyNumberFormat="1" applyFont="1" applyBorder="1" applyAlignment="1">
      <alignment horizontal="center" vertical="center" wrapText="1"/>
    </xf>
    <xf numFmtId="0" fontId="5" fillId="0" borderId="0" xfId="0" applyFont="1" applyAlignment="1">
      <alignment horizontal="center" vertical="center" wrapText="1"/>
    </xf>
    <xf numFmtId="0" fontId="5" fillId="0" borderId="0" xfId="0" applyFont="1" applyFill="1" applyAlignment="1">
      <alignment horizontal="left" vertical="center" wrapText="1"/>
    </xf>
    <xf numFmtId="179" fontId="5" fillId="0" borderId="0" xfId="0" applyNumberFormat="1" applyFont="1" applyAlignment="1">
      <alignment horizontal="center" vertical="center" wrapText="1"/>
    </xf>
    <xf numFmtId="179" fontId="5" fillId="0" borderId="0" xfId="0" applyNumberFormat="1" applyFont="1" applyAlignment="1" applyProtection="1">
      <alignment horizontal="center" vertical="center" wrapText="1"/>
      <protection locked="0"/>
    </xf>
    <xf numFmtId="182" fontId="5" fillId="0" borderId="0" xfId="0" applyNumberFormat="1" applyFont="1" applyAlignment="1">
      <alignment horizontal="center" vertical="center" wrapText="1"/>
    </xf>
    <xf numFmtId="0" fontId="12" fillId="0" borderId="0" xfId="103" applyFont="1"/>
    <xf numFmtId="0" fontId="0" fillId="0" borderId="0" xfId="103"/>
    <xf numFmtId="0" fontId="0" fillId="0" borderId="0" xfId="103" applyAlignment="1">
      <alignment horizontal="center"/>
    </xf>
    <xf numFmtId="182" fontId="0" fillId="0" borderId="0" xfId="103" applyNumberFormat="1" applyAlignment="1">
      <alignment horizontal="center"/>
    </xf>
    <xf numFmtId="0" fontId="5" fillId="0" borderId="0" xfId="103" applyFont="1" applyAlignment="1">
      <alignment horizontal="left" vertical="center"/>
    </xf>
    <xf numFmtId="0" fontId="12" fillId="0" borderId="0" xfId="103" applyFont="1" applyAlignment="1">
      <alignment horizontal="center" vertical="center"/>
    </xf>
    <xf numFmtId="0" fontId="5" fillId="0" borderId="1" xfId="103" applyFont="1" applyBorder="1" applyAlignment="1">
      <alignment horizontal="center" vertical="center"/>
    </xf>
    <xf numFmtId="0" fontId="6" fillId="0" borderId="2" xfId="103" applyFont="1" applyBorder="1" applyAlignment="1">
      <alignment horizontal="center" vertical="center"/>
    </xf>
    <xf numFmtId="0" fontId="6" fillId="0" borderId="3" xfId="103" applyFont="1" applyBorder="1" applyAlignment="1">
      <alignment horizontal="center" vertical="center" wrapText="1"/>
    </xf>
    <xf numFmtId="0" fontId="6" fillId="0" borderId="3" xfId="103" applyFont="1" applyBorder="1" applyAlignment="1">
      <alignment horizontal="center" vertical="center"/>
    </xf>
    <xf numFmtId="179" fontId="6" fillId="0" borderId="3" xfId="103" applyNumberFormat="1" applyFont="1" applyBorder="1" applyAlignment="1">
      <alignment horizontal="center" vertical="center" wrapText="1"/>
    </xf>
    <xf numFmtId="0" fontId="6" fillId="0" borderId="0" xfId="103" applyFont="1" applyAlignment="1">
      <alignment horizontal="left" vertical="center"/>
    </xf>
    <xf numFmtId="0" fontId="5" fillId="0" borderId="4" xfId="0" applyFont="1" applyFill="1" applyBorder="1" applyAlignment="1" applyProtection="1">
      <alignment horizontal="center" vertical="center"/>
    </xf>
    <xf numFmtId="0" fontId="5" fillId="0" borderId="5" xfId="103" applyFont="1" applyFill="1" applyBorder="1" applyAlignment="1" applyProtection="1">
      <alignment horizontal="left" vertical="center"/>
    </xf>
    <xf numFmtId="0" fontId="5" fillId="0" borderId="5" xfId="0" applyFont="1" applyFill="1" applyBorder="1" applyAlignment="1" applyProtection="1">
      <alignment horizontal="center" vertical="center"/>
    </xf>
    <xf numFmtId="179" fontId="6" fillId="0" borderId="13" xfId="103" applyNumberFormat="1" applyFont="1" applyBorder="1" applyAlignment="1">
      <alignment horizontal="center" vertical="center" wrapText="1"/>
    </xf>
    <xf numFmtId="182" fontId="6" fillId="0" borderId="13" xfId="103" applyNumberFormat="1" applyFont="1" applyBorder="1" applyAlignment="1">
      <alignment horizontal="center" vertical="center" wrapText="1"/>
    </xf>
    <xf numFmtId="0" fontId="5" fillId="0" borderId="5" xfId="0" applyFont="1" applyFill="1" applyBorder="1" applyAlignment="1" applyProtection="1">
      <alignment horizontal="left" vertical="center"/>
    </xf>
    <xf numFmtId="0" fontId="5" fillId="0" borderId="5" xfId="0" applyFont="1" applyFill="1" applyBorder="1" applyAlignment="1" applyProtection="1">
      <alignment horizontal="left" vertical="center" wrapText="1"/>
    </xf>
    <xf numFmtId="181" fontId="5" fillId="0" borderId="5" xfId="103" applyNumberFormat="1" applyFont="1" applyBorder="1" applyAlignment="1">
      <alignment horizontal="center" vertical="center" wrapText="1"/>
    </xf>
    <xf numFmtId="0" fontId="5" fillId="0" borderId="5" xfId="103" applyFont="1" applyBorder="1" applyAlignment="1">
      <alignment horizontal="left" vertical="center" wrapText="1"/>
    </xf>
    <xf numFmtId="182" fontId="5" fillId="0" borderId="5" xfId="103" applyNumberFormat="1" applyFont="1" applyBorder="1" applyAlignment="1">
      <alignment horizontal="center" vertical="center" wrapText="1"/>
    </xf>
    <xf numFmtId="0" fontId="5" fillId="0" borderId="7" xfId="103" applyFont="1" applyBorder="1" applyAlignment="1">
      <alignment horizontal="center" vertical="center" wrapText="1"/>
    </xf>
    <xf numFmtId="181" fontId="6" fillId="0" borderId="9" xfId="103" applyNumberFormat="1" applyFont="1" applyBorder="1" applyAlignment="1">
      <alignment horizontal="center" vertical="center" wrapText="1"/>
    </xf>
    <xf numFmtId="0" fontId="5" fillId="0" borderId="0" xfId="103" applyFont="1"/>
    <xf numFmtId="182" fontId="6" fillId="0" borderId="3" xfId="0" applyNumberFormat="1" applyFont="1" applyBorder="1" applyAlignment="1">
      <alignment horizontal="center" vertical="center"/>
    </xf>
    <xf numFmtId="182" fontId="6" fillId="0" borderId="14" xfId="0" applyNumberFormat="1" applyFont="1" applyBorder="1" applyAlignment="1">
      <alignment horizontal="center" vertical="center"/>
    </xf>
    <xf numFmtId="0" fontId="6" fillId="0" borderId="0" xfId="0" applyFont="1" applyAlignment="1">
      <alignment horizontal="center" vertical="center" wrapText="1"/>
    </xf>
    <xf numFmtId="181" fontId="5" fillId="0" borderId="5" xfId="0" applyNumberFormat="1" applyFont="1" applyBorder="1" applyAlignment="1">
      <alignment horizontal="center" vertical="center"/>
    </xf>
    <xf numFmtId="182" fontId="5" fillId="0" borderId="15" xfId="0" applyNumberFormat="1" applyFont="1" applyBorder="1" applyAlignment="1">
      <alignment horizontal="center" vertical="center"/>
    </xf>
    <xf numFmtId="49" fontId="5" fillId="0" borderId="5" xfId="0" applyNumberFormat="1" applyFont="1" applyBorder="1" applyAlignment="1">
      <alignment horizontal="center" vertical="center"/>
    </xf>
    <xf numFmtId="0" fontId="5" fillId="0" borderId="0" xfId="0" applyFont="1" applyAlignment="1">
      <alignment vertical="center"/>
    </xf>
    <xf numFmtId="0" fontId="5" fillId="0" borderId="8" xfId="0" applyFont="1" applyBorder="1" applyAlignment="1">
      <alignment horizontal="center" vertical="center"/>
    </xf>
    <xf numFmtId="0" fontId="5" fillId="0" borderId="9" xfId="0" applyFont="1" applyBorder="1" applyAlignment="1">
      <alignment horizontal="center" vertical="center"/>
    </xf>
    <xf numFmtId="181" fontId="5" fillId="0" borderId="9" xfId="0" applyNumberFormat="1" applyFont="1" applyBorder="1" applyAlignment="1">
      <alignment horizontal="center" vertical="center"/>
    </xf>
    <xf numFmtId="182" fontId="5" fillId="0" borderId="16" xfId="0" applyNumberFormat="1" applyFont="1" applyBorder="1" applyAlignment="1">
      <alignment horizontal="center" vertical="center"/>
    </xf>
    <xf numFmtId="182" fontId="5" fillId="0" borderId="0" xfId="0" applyNumberFormat="1" applyFont="1" applyAlignment="1">
      <alignment horizontal="center" vertical="center"/>
    </xf>
    <xf numFmtId="0" fontId="5" fillId="0" borderId="0" xfId="0" applyFont="1" applyFill="1" applyBorder="1" applyAlignment="1">
      <alignment horizontal="left" vertical="center" wrapText="1"/>
    </xf>
    <xf numFmtId="0" fontId="13" fillId="0" borderId="0" xfId="0" applyFont="1" applyFill="1" applyBorder="1" applyAlignment="1">
      <alignment horizontal="left" vertical="center" wrapText="1"/>
    </xf>
    <xf numFmtId="0" fontId="0" fillId="0" borderId="0" xfId="0" applyFont="1" applyFill="1" applyBorder="1" applyAlignment="1"/>
    <xf numFmtId="0" fontId="14" fillId="0" borderId="0"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5" fillId="0" borderId="0" xfId="0" applyFont="1" applyFill="1" applyBorder="1" applyAlignment="1" applyProtection="1">
      <alignment horizontal="left" vertical="center" wrapText="1"/>
      <protection locked="0"/>
    </xf>
    <xf numFmtId="0" fontId="5" fillId="0" borderId="0" xfId="0" applyFont="1" applyFill="1" applyBorder="1" applyAlignment="1">
      <alignment horizontal="justify" vertical="center"/>
    </xf>
    <xf numFmtId="0" fontId="15" fillId="0" borderId="0" xfId="0" applyFont="1" applyFill="1" applyBorder="1" applyAlignment="1">
      <alignment horizontal="justify" vertical="center"/>
    </xf>
    <xf numFmtId="0" fontId="5" fillId="0" borderId="0" xfId="0" applyFont="1" applyFill="1" applyBorder="1" applyAlignment="1" applyProtection="1">
      <alignment horizontal="left" vertical="center" wrapText="1"/>
    </xf>
    <xf numFmtId="0" fontId="5" fillId="0" borderId="0" xfId="0" applyFont="1" applyFill="1" applyBorder="1" applyAlignment="1">
      <alignment vertical="center" wrapText="1"/>
    </xf>
    <xf numFmtId="49" fontId="0" fillId="0" borderId="0" xfId="0" applyNumberFormat="1" applyFont="1" applyFill="1" applyBorder="1" applyAlignment="1">
      <alignment wrapText="1"/>
    </xf>
    <xf numFmtId="0" fontId="16" fillId="0" borderId="17" xfId="0" applyNumberFormat="1" applyFont="1" applyFill="1" applyBorder="1" applyAlignment="1">
      <alignment horizontal="center" wrapText="1"/>
    </xf>
    <xf numFmtId="49" fontId="8" fillId="0" borderId="0" xfId="0" applyNumberFormat="1" applyFont="1" applyFill="1" applyBorder="1" applyAlignment="1">
      <alignment horizontal="left" wrapText="1"/>
    </xf>
    <xf numFmtId="0" fontId="17" fillId="0" borderId="0" xfId="0" applyNumberFormat="1" applyFont="1" applyFill="1" applyBorder="1" applyAlignment="1">
      <alignment horizontal="center" wrapText="1"/>
    </xf>
    <xf numFmtId="0" fontId="0" fillId="0" borderId="0" xfId="0" applyFont="1" applyFill="1" applyBorder="1" applyAlignment="1">
      <alignment horizontal="left"/>
    </xf>
    <xf numFmtId="0" fontId="18" fillId="0" borderId="0" xfId="0" applyFont="1" applyFill="1" applyBorder="1" applyAlignment="1">
      <alignment vertical="center" wrapText="1"/>
    </xf>
    <xf numFmtId="0" fontId="19" fillId="0" borderId="0" xfId="0" applyFont="1" applyFill="1" applyBorder="1" applyAlignment="1">
      <alignment horizontal="center" vertical="center" wrapText="1"/>
    </xf>
    <xf numFmtId="0" fontId="20" fillId="0" borderId="0" xfId="0" applyNumberFormat="1" applyFont="1" applyFill="1" applyBorder="1" applyAlignment="1">
      <alignment vertical="center" wrapText="1"/>
    </xf>
    <xf numFmtId="0" fontId="12" fillId="0" borderId="0" xfId="0" applyFont="1" applyFill="1" applyBorder="1" applyAlignment="1">
      <alignment horizontal="left" vertical="center"/>
    </xf>
    <xf numFmtId="0" fontId="21" fillId="0" borderId="0" xfId="0" applyNumberFormat="1" applyFont="1" applyFill="1" applyBorder="1" applyAlignment="1">
      <alignment horizontal="center" wrapText="1"/>
    </xf>
    <xf numFmtId="180" fontId="16" fillId="0" borderId="0" xfId="0" applyNumberFormat="1" applyFont="1" applyFill="1" applyBorder="1" applyAlignment="1">
      <alignment horizontal="left" wrapText="1"/>
    </xf>
    <xf numFmtId="183" fontId="16" fillId="0" borderId="0" xfId="0" applyNumberFormat="1" applyFont="1" applyFill="1" applyBorder="1" applyAlignment="1">
      <alignment horizontal="left" shrinkToFit="1"/>
    </xf>
    <xf numFmtId="49" fontId="21" fillId="0" borderId="0" xfId="0" applyNumberFormat="1" applyFont="1" applyFill="1" applyBorder="1" applyAlignment="1">
      <alignment horizontal="center" wrapText="1"/>
    </xf>
    <xf numFmtId="0" fontId="21" fillId="0" borderId="17" xfId="0" applyNumberFormat="1" applyFont="1" applyFill="1" applyBorder="1" applyAlignment="1">
      <alignment wrapText="1"/>
    </xf>
    <xf numFmtId="0" fontId="21" fillId="0" borderId="0" xfId="0" applyNumberFormat="1" applyFont="1" applyFill="1" applyBorder="1" applyAlignment="1">
      <alignment wrapText="1"/>
    </xf>
    <xf numFmtId="0" fontId="21" fillId="0" borderId="17" xfId="0" applyFont="1" applyFill="1" applyBorder="1" applyAlignment="1">
      <alignment horizontal="center" wrapText="1"/>
    </xf>
    <xf numFmtId="49" fontId="0" fillId="0" borderId="0" xfId="0" applyNumberFormat="1" applyFont="1" applyFill="1" applyBorder="1" applyAlignment="1">
      <alignment horizontal="center"/>
    </xf>
    <xf numFmtId="0" fontId="0" fillId="0" borderId="0" xfId="0" applyNumberFormat="1" applyFont="1" applyFill="1" applyBorder="1" applyAlignment="1">
      <alignment horizontal="center" wrapText="1"/>
    </xf>
    <xf numFmtId="0" fontId="0" fillId="0" borderId="18" xfId="0" applyFont="1" applyFill="1" applyBorder="1" applyAlignment="1">
      <alignment horizontal="center" wrapText="1"/>
    </xf>
    <xf numFmtId="0" fontId="0" fillId="0" borderId="0" xfId="0" applyFont="1" applyFill="1" applyBorder="1" applyAlignment="1">
      <alignment horizontal="center" wrapText="1"/>
    </xf>
    <xf numFmtId="0" fontId="0" fillId="0" borderId="0" xfId="0" applyFont="1" applyFill="1" applyBorder="1" applyAlignment="1">
      <alignment horizontal="center"/>
    </xf>
    <xf numFmtId="49" fontId="21" fillId="0" borderId="0" xfId="0" applyNumberFormat="1" applyFont="1" applyFill="1" applyBorder="1" applyAlignment="1">
      <alignment wrapText="1"/>
    </xf>
    <xf numFmtId="0" fontId="21" fillId="0" borderId="0" xfId="0" applyNumberFormat="1" applyFont="1" applyFill="1" applyBorder="1" applyAlignment="1">
      <alignment horizontal="left" wrapText="1"/>
    </xf>
    <xf numFmtId="0" fontId="21" fillId="0" borderId="17" xfId="0" applyNumberFormat="1" applyFont="1" applyFill="1" applyBorder="1" applyAlignment="1">
      <alignment horizontal="center" wrapText="1"/>
    </xf>
    <xf numFmtId="49" fontId="0" fillId="0" borderId="0" xfId="0" applyNumberFormat="1" applyFont="1" applyFill="1" applyBorder="1" applyAlignment="1">
      <alignment horizontal="center" wrapText="1"/>
    </xf>
    <xf numFmtId="31" fontId="21" fillId="0" borderId="0" xfId="0" applyNumberFormat="1" applyFont="1" applyFill="1" applyBorder="1" applyAlignment="1">
      <alignment horizontal="center" wrapText="1"/>
    </xf>
    <xf numFmtId="0" fontId="21" fillId="0" borderId="0" xfId="0" applyFont="1" applyFill="1" applyBorder="1" applyAlignment="1">
      <alignment horizontal="center" wrapText="1"/>
    </xf>
  </cellXfs>
  <cellStyles count="14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20% - 强调文字颜色 1 2" xfId="49"/>
    <cellStyle name="20% - 强调文字颜色 2 2" xfId="50"/>
    <cellStyle name="20% - 强调文字颜色 3 2" xfId="51"/>
    <cellStyle name="20% - 强调文字颜色 4 2" xfId="52"/>
    <cellStyle name="20% - 强调文字颜色 5 2" xfId="53"/>
    <cellStyle name="20% - 强调文字颜色 6 2" xfId="54"/>
    <cellStyle name="20% - 着色 3 2" xfId="55"/>
    <cellStyle name="20% - 着色 4 2" xfId="56"/>
    <cellStyle name="20% - 着色 5 2" xfId="57"/>
    <cellStyle name="20% - 着色 6 2" xfId="58"/>
    <cellStyle name="40% - 强调文字颜色 1 2" xfId="59"/>
    <cellStyle name="40% - 强调文字颜色 2 2" xfId="60"/>
    <cellStyle name="40% - 强调文字颜色 3 2" xfId="61"/>
    <cellStyle name="40% - 强调文字颜色 6 2" xfId="62"/>
    <cellStyle name="40% - 着色 4 2" xfId="63"/>
    <cellStyle name="60% - 强调文字颜色 1 2" xfId="64"/>
    <cellStyle name="60% - 强调文字颜色 2 2" xfId="65"/>
    <cellStyle name="60% - 强调文字颜色 3 2" xfId="66"/>
    <cellStyle name="60% - 强调文字颜色 4 2" xfId="67"/>
    <cellStyle name="60% - 强调文字颜色 5 2" xfId="68"/>
    <cellStyle name="60% - 强调文字颜色 6 2" xfId="69"/>
    <cellStyle name="60% - 着色 1 2" xfId="70"/>
    <cellStyle name="60% - 着色 2 2" xfId="71"/>
    <cellStyle name="60% - 着色 3 2" xfId="72"/>
    <cellStyle name="60% - 着色 4 2" xfId="73"/>
    <cellStyle name="60% - 着色 6 2" xfId="74"/>
    <cellStyle name="F2" xfId="75"/>
    <cellStyle name="F4" xfId="76"/>
    <cellStyle name="Grey" xfId="77"/>
    <cellStyle name="Input [yellow]" xfId="78"/>
    <cellStyle name="Normal - Style1" xfId="79"/>
    <cellStyle name="Normal_0105第二套审计报表定稿" xfId="80"/>
    <cellStyle name="Percent [2]" xfId="81"/>
    <cellStyle name="S1-0" xfId="82"/>
    <cellStyle name="S1-1" xfId="83"/>
    <cellStyle name="S1-2" xfId="84"/>
    <cellStyle name="S1-3" xfId="85"/>
    <cellStyle name="S1-4" xfId="86"/>
    <cellStyle name="S1-5" xfId="87"/>
    <cellStyle name="S1-6" xfId="88"/>
    <cellStyle name="百分比 2" xfId="89"/>
    <cellStyle name="百分比 2 2" xfId="90"/>
    <cellStyle name="标题 1 2" xfId="91"/>
    <cellStyle name="标题 10" xfId="92"/>
    <cellStyle name="标题 2 2" xfId="93"/>
    <cellStyle name="标题 3 2" xfId="94"/>
    <cellStyle name="标题 4 2" xfId="95"/>
    <cellStyle name="差 2" xfId="96"/>
    <cellStyle name="差_第200章_1" xfId="97"/>
    <cellStyle name="差_各建筑物估算及年度计划" xfId="98"/>
    <cellStyle name="差_环保费用估算（定稿）" xfId="99"/>
    <cellStyle name="差_刘老涧二站概算0811" xfId="100"/>
    <cellStyle name="差_新孟河金武路桥段河道工程量清单" xfId="101"/>
    <cellStyle name="差_影响处理工程（定稿）" xfId="102"/>
    <cellStyle name="常规 10" xfId="103"/>
    <cellStyle name="常规 19 4 2" xfId="104"/>
    <cellStyle name="常规 2" xfId="105"/>
    <cellStyle name="常规 2 23 2 2" xfId="106"/>
    <cellStyle name="常规 30 2" xfId="107"/>
    <cellStyle name="常规 7 2" xfId="108"/>
    <cellStyle name="好 2" xfId="109"/>
    <cellStyle name="好_第200章_1" xfId="110"/>
    <cellStyle name="好_各建筑物估算及年度计划" xfId="111"/>
    <cellStyle name="好_环保费用估算（定稿）" xfId="112"/>
    <cellStyle name="好_刘老涧二站概算0811" xfId="113"/>
    <cellStyle name="好_新孟河金武路桥段河道工程量清单 2" xfId="114"/>
    <cellStyle name="好_影响处理工程（定稿） 2" xfId="115"/>
    <cellStyle name="汇总 2 10 2 2" xfId="116"/>
    <cellStyle name="货币 2 2" xfId="117"/>
    <cellStyle name="货币 2 2 2" xfId="118"/>
    <cellStyle name="货币 4" xfId="119"/>
    <cellStyle name="计算 2 10 2 2" xfId="120"/>
    <cellStyle name="检查单元格 2 10 2 2" xfId="121"/>
    <cellStyle name="解释性文本 2 10 2 2" xfId="122"/>
    <cellStyle name="警告文本 2 10 2 2" xfId="123"/>
    <cellStyle name="链接单元格 2 10 2 2" xfId="124"/>
    <cellStyle name="强调文字颜色 1 2 10 2 2" xfId="125"/>
    <cellStyle name="强调文字颜色 2 2 10 2 2" xfId="126"/>
    <cellStyle name="强调文字颜色 3 2 10 2 2" xfId="127"/>
    <cellStyle name="强调文字颜色 6 2 10 2 2" xfId="128"/>
    <cellStyle name="适中 2 10 2 2" xfId="129"/>
    <cellStyle name="输出 2 10 2 2" xfId="130"/>
    <cellStyle name="输入 2 10 2 2" xfId="131"/>
    <cellStyle name="未定义 2" xfId="132"/>
    <cellStyle name="样式 1 2" xfId="133"/>
    <cellStyle name="注释 2 10 2 2" xfId="134"/>
    <cellStyle name="常规_清单" xfId="135"/>
    <cellStyle name="常规 3" xfId="136"/>
    <cellStyle name="常规 21 2" xfId="137"/>
    <cellStyle name="常规 10 3" xfId="138"/>
    <cellStyle name="常规 2 23 2" xfId="139"/>
  </cellStyles>
  <tableStyles count="0" defaultTableStyle="TableStyleMedium9" defaultPivotStyle="PivotStyleLight16"/>
  <colors>
    <mruColors>
      <color rgb="00FFFF99"/>
      <color rgb="000000FF"/>
      <color rgb="0000FF00"/>
      <color rgb="0099FFCC"/>
      <color rgb="00CCFFCC"/>
      <color rgb="0000FFFF"/>
      <color rgb="00FFCC99"/>
      <color rgb="0066FF33"/>
      <color rgb="00CCCCFF"/>
      <color rgb="00FFCC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customXml" Target="../customXml/item1.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3" Type="http://schemas.openxmlformats.org/officeDocument/2006/relationships/styles" Target="styles.xml"/><Relationship Id="rId22" Type="http://schemas.openxmlformats.org/officeDocument/2006/relationships/sharedStrings" Target="sharedStrings.xml"/><Relationship Id="rId21" Type="http://schemas.openxmlformats.org/officeDocument/2006/relationships/theme" Target="theme/theme1.xml"/><Relationship Id="rId20" Type="http://www.wps.cn/officeDocument/2021/sharedlinks" Target="sharedlinks.xml"/><Relationship Id="rId2" Type="http://schemas.openxmlformats.org/officeDocument/2006/relationships/worksheet" Target="worksheets/sheet2.xml"/><Relationship Id="rId19" Type="http://schemas.openxmlformats.org/officeDocument/2006/relationships/externalLink" Target="externalLinks/externalLink10.xml"/><Relationship Id="rId18" Type="http://schemas.openxmlformats.org/officeDocument/2006/relationships/externalLink" Target="externalLinks/externalLink9.xml"/><Relationship Id="rId17" Type="http://schemas.openxmlformats.org/officeDocument/2006/relationships/externalLink" Target="externalLinks/externalLink8.xml"/><Relationship Id="rId16" Type="http://schemas.openxmlformats.org/officeDocument/2006/relationships/externalLink" Target="externalLinks/externalLink7.xml"/><Relationship Id="rId15" Type="http://schemas.openxmlformats.org/officeDocument/2006/relationships/externalLink" Target="externalLinks/externalLink6.xml"/><Relationship Id="rId14" Type="http://schemas.openxmlformats.org/officeDocument/2006/relationships/externalLink" Target="externalLinks/externalLink5.xml"/><Relationship Id="rId13" Type="http://schemas.openxmlformats.org/officeDocument/2006/relationships/externalLink" Target="externalLinks/externalLink4.xml"/><Relationship Id="rId12" Type="http://schemas.openxmlformats.org/officeDocument/2006/relationships/externalLink" Target="externalLinks/externalLink3.xml"/><Relationship Id="rId11" Type="http://schemas.openxmlformats.org/officeDocument/2006/relationships/externalLink" Target="externalLinks/externalLink2.xml"/><Relationship Id="rId10" Type="http://schemas.openxmlformats.org/officeDocument/2006/relationships/externalLink" Target="externalLinks/externalLink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1</xdr:col>
      <xdr:colOff>1695450</xdr:colOff>
      <xdr:row>0</xdr:row>
      <xdr:rowOff>0</xdr:rowOff>
    </xdr:from>
    <xdr:to>
      <xdr:col>2</xdr:col>
      <xdr:colOff>733425</xdr:colOff>
      <xdr:row>1</xdr:row>
      <xdr:rowOff>123825</xdr:rowOff>
    </xdr:to>
    <xdr:sp>
      <xdr:nvSpPr>
        <xdr:cNvPr id="3" name="Text Box 4"/>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4" name="Text Box 7"/>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5" name="Text Box 8"/>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6" name="Text Box 13"/>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7" name="Text Box 14"/>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8" name="Text Box 17"/>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9" name="Text Box 18"/>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10" name="Text Box 25"/>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11" name="Text Box 26"/>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12" name="Text Box 29"/>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13" name="Text Box 30"/>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14" name="Text Box 33"/>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15" name="Text Box 34"/>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16" name="Text Box 37"/>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17" name="Text Box 38"/>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18" name="Text Box 42"/>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19" name="Text Box 43"/>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20" name="Text Box 46"/>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21" name="Text Box 47"/>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22" name="Text Box 93"/>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23" name="Text Box 94"/>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24" name="Text Box 58"/>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25" name="Text Box 59"/>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26" name="Text Box 62"/>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27" name="Text Box 63"/>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28" name="Text Box 66"/>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29" name="Text Box 67"/>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30" name="Text Box 70"/>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31" name="Text Box 71"/>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32" name="Text Box 74"/>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33" name="Text Box 75"/>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34" name="Text Box 78"/>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35" name="Text Box 79"/>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36" name="Text Box 82"/>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37" name="Text Box 83"/>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38" name="Text Box 86"/>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39" name="Text Box 87"/>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40" name="Text Box 90"/>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41" name="Text Box 91"/>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42" name="Text Box 100"/>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43" name="Text Box 101"/>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44" name="Text Box 104"/>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45" name="Text Box 105"/>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46" name="Text Box 108"/>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47" name="Text Box 109"/>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48" name="Text Box 112"/>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49" name="Text Box 113"/>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50" name="Text Box 116"/>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51" name="Text Box 117"/>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52" name="Text Box 120"/>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53" name="Text Box 121"/>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54" name="Text Box 124"/>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55" name="Text Box 125"/>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56" name="Text Box 128"/>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57" name="Text Box 129"/>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58" name="Text Box 132"/>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59" name="Text Box 133"/>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60" name="Text Box 136"/>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61" name="Text Box 137"/>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62" name="Text Box 140"/>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63" name="Text Box 141"/>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64" name="Text Box 144"/>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65" name="Text Box 145"/>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66" name="Text Box 148"/>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67" name="Text Box 149"/>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68" name="Text Box 160"/>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69" name="Text Box 161"/>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70" name="Text Box 164"/>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71" name="Text Box 165"/>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72" name="Text Box 168"/>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73" name="Text Box 169"/>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74" name="Text Box 172"/>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75" name="Text Box 173"/>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76" name="Text Box 178"/>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77" name="Text Box 179"/>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78" name="Text Box 182"/>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79" name="Text Box 183"/>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80" name="Text Box 190"/>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81" name="Text Box 191"/>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82" name="Text Box 194"/>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83" name="Text Box 195"/>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84" name="Text Box 198"/>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85" name="Text Box 199"/>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86" name="Text Box 202"/>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87" name="Text Box 203"/>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88" name="Text Box 207"/>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89" name="Text Box 208"/>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90" name="Text Box 211"/>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91" name="Text Box 212"/>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92" name="Text Box 219"/>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93" name="Text Box 220"/>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94" name="Text Box 223"/>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95" name="Text Box 224"/>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96" name="Text Box 227"/>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97" name="Text Box 228"/>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98" name="Text Box 231"/>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99" name="Text Box 232"/>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100" name="Text Box 235"/>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101" name="Text Box 236"/>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102" name="Text Box 239"/>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103" name="Text Box 240"/>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104" name="Text Box 243"/>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105" name="Text Box 244"/>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106" name="Text Box 247"/>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107" name="Text Box 248"/>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108" name="Text Box 251"/>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109" name="Text Box 252"/>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110" name="Text Box 255"/>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111" name="Text Box 256"/>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112" name="Text Box 265"/>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113" name="Text Box 266"/>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114" name="Text Box 269"/>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115" name="Text Box 270"/>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116" name="Text Box 273"/>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117" name="Text Box 274"/>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118" name="Text Box 277"/>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119" name="Text Box 278"/>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120" name="Text Box 281"/>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121" name="Text Box 284"/>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122" name="Text Box 285"/>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123" name="Text Box 288"/>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124" name="Text Box 289"/>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125" name="Text Box 292"/>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126" name="Text Box 293"/>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127" name="Text Box 296"/>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128" name="Text Box 297"/>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129" name="Text Box 300"/>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130" name="Text Box 301"/>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131" name="Text Box 304"/>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132" name="Text Box 305"/>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133" name="Text Box 308"/>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134" name="Text Box 309"/>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135" name="Text Box 312"/>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136" name="Text Box 313"/>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137" name="Text Box 324"/>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138" name="Text Box 325"/>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139" name="Text Box 328"/>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1695450</xdr:colOff>
      <xdr:row>0</xdr:row>
      <xdr:rowOff>0</xdr:rowOff>
    </xdr:from>
    <xdr:to>
      <xdr:col>2</xdr:col>
      <xdr:colOff>733425</xdr:colOff>
      <xdr:row>1</xdr:row>
      <xdr:rowOff>123825</xdr:rowOff>
    </xdr:to>
    <xdr:sp>
      <xdr:nvSpPr>
        <xdr:cNvPr id="140" name="Text Box 329"/>
        <xdr:cNvSpPr txBox="1">
          <a:spLocks noChangeArrowheads="1"/>
        </xdr:cNvSpPr>
      </xdr:nvSpPr>
      <xdr:spPr>
        <a:xfrm>
          <a:off x="1619250" y="0"/>
          <a:ext cx="733425" cy="531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0.111\2012\&#30416;&#38081;&#22616;&#27827;&#36947;&#25972;&#27835;\&#24120;&#29087;&#27573;&#27827;&#36947;&#25307;&#26631;&#22270;&#32440;&#65281;\&#27743;&#33487;&#24037;&#31243;-2\&#21335;&#27700;&#21271;&#35843;\20100926&#37329;&#28246;&#31449;\&#36213;&#23569;&#24179;\&#25237;&#26631;&#25991;&#20214;\&#27700;&#21033;&#27700;&#30005;&#24037;&#31243;\&#25237;&#26631;&#25991;&#20214;03&#29256;\ghh\&#24314;&#20891;&#31435;&#20132;&#19996;&#27573;\&#24314;&#20891;&#19996;&#36335;&#31435;&#20132;&#2672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539A5BE1\&#24314;&#20891;&#19996;"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2012\&#30416;&#38081;&#22616;&#27827;&#36947;&#25972;&#27835;\&#24120;&#29087;&#27573;&#27827;&#36947;&#25307;&#26631;&#22270;&#32440;&#65281;\&#27743;&#33487;&#24037;&#31243;-2\&#21335;&#27700;&#21271;&#35843;\20100926&#37329;&#28246;&#31449;\&#36213;&#23569;&#24179;\&#25237;&#26631;&#25991;&#20214;\&#27700;&#21033;&#27700;&#30005;&#24037;&#31243;\&#25237;&#26631;&#25991;&#20214;03&#29256;\ghh\&#24314;&#20891;&#31435;&#20132;&#19996;&#27573;\&#24314;&#20891;&#19996;&#36335;&#31435;&#20132;&#2672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92.168.0.111\&#36213;&#23569;&#24179;\&#25237;&#26631;&#25991;&#20214;\&#27700;&#21033;&#27700;&#30005;&#24037;&#31243;\&#25237;&#26631;&#25991;&#20214;03&#29256;\ghh\&#24314;&#20891;&#31435;&#20132;&#19996;&#27573;\&#24314;&#20891;&#19996;&#36335;&#31435;&#20132;&#2672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36213;&#23569;&#24179;\&#25237;&#26631;&#25991;&#20214;\&#27700;&#21033;&#27700;&#30005;&#24037;&#31243;\&#25237;&#26631;&#25991;&#20214;03&#29256;\ghh\&#24314;&#20891;&#31435;&#20132;&#19996;&#27573;\&#24314;&#20891;&#19996;&#36335;&#31435;&#20132;&#26725;.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192.168.0.111\&#30338;&#27827;&#31449;100518\Documents%20and%20Settings\Administrator\&#26700;&#38754;\&#36213;&#23569;&#24179;\&#25237;&#26631;&#25991;&#20214;\&#27700;&#21033;&#27700;&#30005;&#24037;&#31243;\&#25237;&#26631;&#25991;&#20214;03&#29256;\ghh\&#24314;&#20891;&#31435;&#20132;&#19996;&#27573;\&#24314;&#20891;&#19996;&#36335;&#31435;&#20132;&#26725;.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30338;&#27827;&#31449;100518\Documents%20and%20Settings\Administrator\&#26700;&#38754;\&#36213;&#23569;&#24179;\&#25237;&#26631;&#25991;&#20214;\&#27700;&#21033;&#27700;&#30005;&#24037;&#31243;\&#25237;&#26631;&#25991;&#20214;03&#29256;\ghh\&#24314;&#20891;&#31435;&#20132;&#19996;&#27573;\&#24314;&#20891;&#19996;&#36335;&#31435;&#20132;&#26725;.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EA09\&#30005;&#35805;&#26126;&#32454;&#34920;\&#33487;&#24030;&#65288;&#26080;&#27719;&#24635;,&#21556;&#27743;&#32447;&#36335;&#20462;&#25913;&#65289;\&#24066;&#26412;&#37096;\&#27743;&#33487;&#33487;&#24030;&#26412;&#37096;&#65288;&#20013;&#22830;&#6528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36213;&#23569;&#24179;\&#25237;&#26631;&#25991;&#20214;\&#27700;&#21033;&#27700;&#30005;&#24037;&#31243;\&#25237;&#26631;&#25991;&#20214;03&#29256;\ghh\&#24314;&#20891;&#31435;&#20132;&#19996;&#27573;\&#24314;&#20891;&#19996;&#36335;&#31435;&#20132;&#26725;.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F6BB718F\&#24314;&#20891;&#19996;"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基础费用表"/>
      <sheetName val="参数"/>
      <sheetName val="临时报价"/>
      <sheetName val="机械台班"/>
      <sheetName val="材料"/>
      <sheetName val="费率表"/>
      <sheetName val="单价分析表"/>
      <sheetName val="清单"/>
      <sheetName val="清单汇总"/>
      <sheetName val="大宗材料费"/>
      <sheetName val="付款计划"/>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基础费用表"/>
      <sheetName val="参数"/>
      <sheetName val="临时报价"/>
      <sheetName val="机械台班"/>
      <sheetName val="材料"/>
      <sheetName val="费率表"/>
      <sheetName val="单价分析表"/>
      <sheetName val="清单"/>
      <sheetName val="清单汇总"/>
      <sheetName val="大宗材料费"/>
      <sheetName val="付款计划"/>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基础费用表"/>
      <sheetName val="参数"/>
      <sheetName val="临时报价"/>
      <sheetName val="机械台班"/>
      <sheetName val="材料"/>
      <sheetName val="费率表"/>
      <sheetName val="单价分析表"/>
      <sheetName val="清单"/>
      <sheetName val="清单汇总"/>
      <sheetName val="大宗材料费"/>
      <sheetName val="付款计划"/>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基础费用表"/>
      <sheetName val="参数"/>
      <sheetName val="临时报价"/>
      <sheetName val="机械台班"/>
      <sheetName val="材料"/>
      <sheetName val="费率表"/>
      <sheetName val="单价分析表"/>
      <sheetName val="清单"/>
      <sheetName val="清单汇总"/>
      <sheetName val="大宗材料费"/>
      <sheetName val="付款计划"/>
    </sheetNames>
    <sheetDataSet>
      <sheetData sheetId="0"/>
      <sheetData sheetId="1"/>
      <sheetData sheetId="2"/>
      <sheetData sheetId="3"/>
      <sheetData sheetId="4" refreshError="1"/>
      <sheetData sheetId="5"/>
      <sheetData sheetId="6"/>
      <sheetData sheetId="7"/>
      <sheetData sheetId="8"/>
      <sheetData sheetId="9"/>
      <sheetData sheetId="10"/>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基础费用表"/>
      <sheetName val="参数"/>
      <sheetName val="临时报价"/>
      <sheetName val="机械台班"/>
      <sheetName val="材料"/>
      <sheetName val="费率表"/>
      <sheetName val="单价分析表"/>
      <sheetName val="清单"/>
      <sheetName val="清单汇总"/>
      <sheetName val="大宗材料费"/>
      <sheetName val="付款计划"/>
    </sheetNames>
    <sheetDataSet>
      <sheetData sheetId="0"/>
      <sheetData sheetId="1"/>
      <sheetData sheetId="2"/>
      <sheetData sheetId="3"/>
      <sheetData sheetId="4" refreshError="1"/>
      <sheetData sheetId="5"/>
      <sheetData sheetId="6"/>
      <sheetData sheetId="7"/>
      <sheetData sheetId="8"/>
      <sheetData sheetId="9"/>
      <sheetData sheetId="10"/>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参数"/>
      <sheetName val="材料"/>
    </sheetNames>
    <sheetDataSet>
      <sheetData sheetId="0"/>
      <sheetData sheetId="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参数"/>
      <sheetName val="材料"/>
    </sheetNames>
    <sheetDataSet>
      <sheetData sheetId="0"/>
      <sheetData sheetId="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评估结果分类汇总表"/>
      <sheetName val="流动资产汇总表"/>
      <sheetName val="流动资产--货币"/>
      <sheetName val="流动资产--货币 (2)"/>
      <sheetName val="流动资产--货币 (3)"/>
      <sheetName val="短投汇总表"/>
      <sheetName val="短投"/>
      <sheetName val="短投 (2)"/>
      <sheetName val="流动资产--票据"/>
      <sheetName val="流动资产--应收"/>
      <sheetName val="流动资产--备用金"/>
      <sheetName val="流动资产--其他应收 (2)"/>
      <sheetName val="流动资产--其他应收"/>
      <sheetName val="流动资产--存货"/>
      <sheetName val="流动资产-库存材料"/>
      <sheetName val="流动资产-材料采购"/>
      <sheetName val="流动资产-在库低值"/>
      <sheetName val="流动资产-商品采购"/>
      <sheetName val="流动资产-委托加工材料"/>
      <sheetName val="流动资产-库存商品"/>
      <sheetName val="流动资产-附属生产"/>
      <sheetName val="流动资产-出租商品"/>
      <sheetName val="流动资产-在用低值"/>
      <sheetName val="流动资产--待摊"/>
      <sheetName val="流动资产--待处理"/>
      <sheetName val="一年到期长期债券"/>
      <sheetName val="其他流动资产"/>
      <sheetName val="长期投资汇总表"/>
      <sheetName val="长期投资--股票"/>
      <sheetName val="长期投资--债券"/>
      <sheetName val="长期投资--其他投资"/>
      <sheetName val="固定资产汇总表"/>
      <sheetName val="房屋建筑物"/>
      <sheetName val="构筑物"/>
      <sheetName val="机器设备"/>
      <sheetName val="车辆"/>
      <sheetName val="电子设备"/>
      <sheetName val="电源设备"/>
      <sheetName val="电信机械设备"/>
      <sheetName val="线路设备"/>
      <sheetName val="固定_土地"/>
      <sheetName val="土建工程"/>
      <sheetName val="设备安装"/>
      <sheetName val="固定资产清理"/>
      <sheetName val="待处理固定资产"/>
      <sheetName val="土地使用权"/>
      <sheetName val="其他无形资产"/>
      <sheetName val="开办费"/>
      <sheetName val="长期待摊费用"/>
      <sheetName val="其他长期资产"/>
      <sheetName val="递延税款借项"/>
      <sheetName val="流动负债汇总表"/>
      <sheetName val="短期借款"/>
      <sheetName val="应付票据"/>
      <sheetName val="应付帐款"/>
      <sheetName val="预收帐款"/>
      <sheetName val="Sheet2"/>
      <sheetName val="其他应付款"/>
      <sheetName val="应付工资"/>
      <sheetName val="应付福利费"/>
      <sheetName val="未交税金"/>
      <sheetName val="收支差额"/>
      <sheetName val="未付利润"/>
      <sheetName val="其它未交款"/>
      <sheetName val="预提费用"/>
      <sheetName val="一年内到期长期负债"/>
      <sheetName val="其他流动负债"/>
      <sheetName val="长期负债汇总表"/>
      <sheetName val="长期借款"/>
      <sheetName val="应付债券"/>
      <sheetName val="长期应付款"/>
      <sheetName val="其他长期负债"/>
      <sheetName val="递延税款贷项"/>
      <sheetName val="XL4Poppy"/>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基础费用表"/>
      <sheetName val="参数"/>
      <sheetName val="临时报价"/>
      <sheetName val="机械台班"/>
      <sheetName val="材料"/>
      <sheetName val="费率表"/>
      <sheetName val="单价分析表"/>
      <sheetName val="清单"/>
      <sheetName val="清单汇总"/>
      <sheetName val="大宗材料费"/>
      <sheetName val="付款计划"/>
    </sheetNames>
    <sheetDataSet>
      <sheetData sheetId="0"/>
      <sheetData sheetId="1" refreshError="1"/>
      <sheetData sheetId="2"/>
      <sheetData sheetId="3"/>
      <sheetData sheetId="4"/>
      <sheetData sheetId="5"/>
      <sheetData sheetId="6"/>
      <sheetData sheetId="7"/>
      <sheetData sheetId="8"/>
      <sheetData sheetId="9"/>
      <sheetData sheetId="10"/>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基础费用表"/>
      <sheetName val="参数"/>
      <sheetName val="临时报价"/>
      <sheetName val="机械台班"/>
      <sheetName val="材料"/>
      <sheetName val="费率表"/>
      <sheetName val="单价分析表"/>
      <sheetName val="清单"/>
      <sheetName val="清单汇总"/>
      <sheetName val="大宗材料费"/>
      <sheetName val="付款计划"/>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Office">
  <a:themeElements>
    <a:clrScheme name="Office 2007-2010">
      <a:dk1>
        <a:sysClr val="windowText" lastClr="000000"/>
      </a:dk1>
      <a:lt1>
        <a:sysClr val="window" lastClr="C7EDCC"/>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5"/>
  <sheetViews>
    <sheetView tabSelected="1" workbookViewId="0">
      <selection activeCell="G5" sqref="G5"/>
    </sheetView>
  </sheetViews>
  <sheetFormatPr defaultColWidth="9" defaultRowHeight="14.25" outlineLevelCol="4"/>
  <cols>
    <col min="1" max="1" width="15.75" customWidth="1"/>
    <col min="2" max="2" width="20.25" customWidth="1"/>
    <col min="3" max="3" width="15.5" customWidth="1"/>
    <col min="4" max="4" width="7.125" customWidth="1"/>
    <col min="5" max="5" width="16.75" customWidth="1"/>
  </cols>
  <sheetData>
    <row r="1" ht="39.95" customHeight="1" spans="1:5">
      <c r="A1" s="205"/>
      <c r="B1" s="206" t="s">
        <v>0</v>
      </c>
      <c r="C1" s="206"/>
      <c r="D1" s="206"/>
      <c r="E1" s="207" t="s">
        <v>1</v>
      </c>
    </row>
    <row r="2" ht="22.5" spans="1:5">
      <c r="A2" s="208"/>
      <c r="B2" s="208"/>
      <c r="C2" s="208"/>
      <c r="D2" s="207"/>
      <c r="E2" s="209"/>
    </row>
    <row r="3" ht="46.5" spans="1:5">
      <c r="A3" s="210"/>
      <c r="B3" s="211" t="s">
        <v>2</v>
      </c>
      <c r="C3" s="211"/>
      <c r="D3" s="211"/>
      <c r="E3" s="210"/>
    </row>
    <row r="4" spans="1:5">
      <c r="A4" s="212"/>
      <c r="B4" s="212"/>
      <c r="C4" s="212"/>
      <c r="D4" s="212"/>
      <c r="E4" s="213"/>
    </row>
    <row r="5" ht="20.25" spans="1:5">
      <c r="A5" s="214"/>
      <c r="B5" s="215"/>
      <c r="C5" s="215"/>
      <c r="D5" s="215"/>
      <c r="E5" s="215"/>
    </row>
    <row r="6" ht="20.25" spans="1:5">
      <c r="A6" s="214"/>
      <c r="B6" s="216"/>
      <c r="C6" s="216"/>
      <c r="D6" s="216"/>
      <c r="E6" s="216"/>
    </row>
    <row r="7" ht="37.5" spans="1:5">
      <c r="A7" s="217" t="s">
        <v>3</v>
      </c>
      <c r="B7" s="218"/>
      <c r="C7" s="219" t="s">
        <v>4</v>
      </c>
      <c r="D7" s="220"/>
      <c r="E7" s="220"/>
    </row>
    <row r="8" spans="1:5">
      <c r="A8" s="221"/>
      <c r="B8" s="222" t="s">
        <v>5</v>
      </c>
      <c r="C8" s="222"/>
      <c r="D8" s="223" t="s">
        <v>6</v>
      </c>
      <c r="E8" s="223"/>
    </row>
    <row r="9" spans="1:5">
      <c r="A9" s="221"/>
      <c r="B9" s="222"/>
      <c r="C9" s="222"/>
      <c r="D9" s="224"/>
      <c r="E9" s="225"/>
    </row>
    <row r="10" ht="56.25" spans="1:5">
      <c r="A10" s="226" t="s">
        <v>7</v>
      </c>
      <c r="B10" s="218"/>
      <c r="C10" s="227" t="s">
        <v>8</v>
      </c>
      <c r="D10" s="220"/>
      <c r="E10" s="220"/>
    </row>
    <row r="11" ht="45" customHeight="1" spans="1:5">
      <c r="A11" s="221"/>
      <c r="B11" s="222" t="s">
        <v>9</v>
      </c>
      <c r="C11" s="222"/>
      <c r="D11" s="224" t="s">
        <v>9</v>
      </c>
      <c r="E11" s="224"/>
    </row>
    <row r="12" ht="40.5" customHeight="1" spans="1:5">
      <c r="A12" s="226" t="s">
        <v>10</v>
      </c>
      <c r="B12" s="228"/>
      <c r="C12" s="227" t="s">
        <v>11</v>
      </c>
      <c r="D12" s="220"/>
      <c r="E12" s="220"/>
    </row>
    <row r="13" ht="49.5" customHeight="1" spans="1:5">
      <c r="A13" s="229"/>
      <c r="B13" s="229" t="s">
        <v>12</v>
      </c>
      <c r="C13" s="229"/>
      <c r="D13" s="229" t="s">
        <v>13</v>
      </c>
      <c r="E13" s="229"/>
    </row>
    <row r="14" ht="38.25" customHeight="1" spans="1:5">
      <c r="A14" s="205"/>
      <c r="B14" s="205"/>
      <c r="C14" s="205"/>
      <c r="D14" s="205"/>
      <c r="E14" s="209"/>
    </row>
    <row r="15" ht="42" customHeight="1" spans="1:5">
      <c r="A15" s="217" t="s">
        <v>14</v>
      </c>
      <c r="B15" s="230"/>
      <c r="C15" s="219" t="s">
        <v>15</v>
      </c>
      <c r="D15" s="231"/>
      <c r="E15" s="231"/>
    </row>
  </sheetData>
  <mergeCells count="11">
    <mergeCell ref="B1:D1"/>
    <mergeCell ref="B3:D3"/>
    <mergeCell ref="B5:E5"/>
    <mergeCell ref="B6:E6"/>
    <mergeCell ref="D7:E7"/>
    <mergeCell ref="D8:E8"/>
    <mergeCell ref="D10:E10"/>
    <mergeCell ref="D11:E11"/>
    <mergeCell ref="D12:E12"/>
    <mergeCell ref="D13:E13"/>
    <mergeCell ref="D15:E15"/>
  </mergeCell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49"/>
  <sheetViews>
    <sheetView topLeftCell="A31" workbookViewId="0">
      <selection activeCell="A46" sqref="A46"/>
    </sheetView>
  </sheetViews>
  <sheetFormatPr defaultColWidth="9" defaultRowHeight="14.25" outlineLevelCol="4"/>
  <cols>
    <col min="1" max="1" width="91.0333333333333" style="197" customWidth="1"/>
    <col min="2" max="16384" width="9" style="197"/>
  </cols>
  <sheetData>
    <row r="1" s="195" customFormat="1" ht="20.1" customHeight="1" spans="1:1">
      <c r="A1" s="198" t="s">
        <v>16</v>
      </c>
    </row>
    <row r="2" s="195" customFormat="1" ht="20.1" customHeight="1" spans="1:5">
      <c r="A2" s="199" t="s">
        <v>17</v>
      </c>
      <c r="E2" s="200"/>
    </row>
    <row r="3" s="195" customFormat="1" ht="45" customHeight="1" spans="1:1">
      <c r="A3" s="201" t="s">
        <v>18</v>
      </c>
    </row>
    <row r="4" s="195" customFormat="1" ht="32.1" customHeight="1" spans="1:1">
      <c r="A4" s="201" t="s">
        <v>19</v>
      </c>
    </row>
    <row r="5" s="195" customFormat="1" ht="54" customHeight="1" spans="1:1">
      <c r="A5" s="201" t="s">
        <v>20</v>
      </c>
    </row>
    <row r="6" s="195" customFormat="1" ht="45" customHeight="1" spans="1:1">
      <c r="A6" s="201" t="s">
        <v>21</v>
      </c>
    </row>
    <row r="7" s="195" customFormat="1" ht="32.1" customHeight="1" spans="1:1">
      <c r="A7" s="201" t="s">
        <v>22</v>
      </c>
    </row>
    <row r="8" s="195" customFormat="1" ht="32.1" customHeight="1" spans="1:1">
      <c r="A8" s="201" t="s">
        <v>23</v>
      </c>
    </row>
    <row r="9" s="195" customFormat="1" ht="20.1" customHeight="1" spans="1:1">
      <c r="A9" s="199"/>
    </row>
    <row r="10" s="195" customFormat="1" ht="20.1" customHeight="1" spans="1:1">
      <c r="A10" s="199" t="s">
        <v>24</v>
      </c>
    </row>
    <row r="11" s="195" customFormat="1" ht="20.1" customHeight="1" spans="1:1">
      <c r="A11" s="201" t="s">
        <v>25</v>
      </c>
    </row>
    <row r="12" s="195" customFormat="1" ht="45" customHeight="1" spans="1:1">
      <c r="A12" s="201" t="s">
        <v>26</v>
      </c>
    </row>
    <row r="13" s="195" customFormat="1" ht="32.1" customHeight="1" spans="1:1">
      <c r="A13" s="201" t="s">
        <v>27</v>
      </c>
    </row>
    <row r="14" s="195" customFormat="1" ht="32.1" customHeight="1" spans="1:1">
      <c r="A14" s="201" t="s">
        <v>28</v>
      </c>
    </row>
    <row r="15" s="195" customFormat="1" ht="32.1" customHeight="1" spans="1:1">
      <c r="A15" s="201" t="s">
        <v>29</v>
      </c>
    </row>
    <row r="16" s="195" customFormat="1" ht="20.1" customHeight="1" spans="1:1">
      <c r="A16" s="201" t="s">
        <v>30</v>
      </c>
    </row>
    <row r="17" s="195" customFormat="1" ht="20.1" customHeight="1" spans="1:1">
      <c r="A17" s="202" t="s">
        <v>31</v>
      </c>
    </row>
    <row r="18" s="195" customFormat="1" ht="20.1" customHeight="1" spans="1:1">
      <c r="A18" s="199"/>
    </row>
    <row r="19" s="195" customFormat="1" ht="20.1" customHeight="1" spans="1:1">
      <c r="A19" s="199" t="s">
        <v>32</v>
      </c>
    </row>
    <row r="20" s="195" customFormat="1" ht="20.1" customHeight="1" spans="1:1">
      <c r="A20" s="195" t="s">
        <v>33</v>
      </c>
    </row>
    <row r="21" s="195" customFormat="1" ht="20.1" customHeight="1" spans="1:1">
      <c r="A21" s="199"/>
    </row>
    <row r="22" s="195" customFormat="1" ht="20.1" customHeight="1" spans="1:1">
      <c r="A22" s="199" t="s">
        <v>34</v>
      </c>
    </row>
    <row r="23" s="195" customFormat="1" ht="32.1" customHeight="1" spans="1:1">
      <c r="A23" s="195" t="s">
        <v>35</v>
      </c>
    </row>
    <row r="24" s="195" customFormat="1" ht="50.1" customHeight="1" spans="1:1">
      <c r="A24" s="195" t="s">
        <v>36</v>
      </c>
    </row>
    <row r="25" s="195" customFormat="1" ht="39.95" customHeight="1" spans="1:1">
      <c r="A25" s="195" t="s">
        <v>37</v>
      </c>
    </row>
    <row r="26" s="195" customFormat="1" ht="26.1" customHeight="1" spans="1:1">
      <c r="A26" s="195" t="s">
        <v>38</v>
      </c>
    </row>
    <row r="27" s="195" customFormat="1" ht="32.1" customHeight="1" spans="1:1">
      <c r="A27" s="195" t="s">
        <v>39</v>
      </c>
    </row>
    <row r="28" s="195" customFormat="1" ht="32.1" customHeight="1" spans="1:1">
      <c r="A28" s="195" t="s">
        <v>40</v>
      </c>
    </row>
    <row r="29" s="195" customFormat="1" ht="58.5" customHeight="1" spans="1:1">
      <c r="A29" s="195" t="s">
        <v>41</v>
      </c>
    </row>
    <row r="30" s="195" customFormat="1" ht="87" customHeight="1" spans="1:1">
      <c r="A30" s="195" t="s">
        <v>42</v>
      </c>
    </row>
    <row r="31" s="195" customFormat="1" ht="48" customHeight="1" spans="1:1">
      <c r="A31" s="195" t="s">
        <v>43</v>
      </c>
    </row>
    <row r="32" s="195" customFormat="1" ht="54" customHeight="1" spans="1:1">
      <c r="A32" s="195" t="s">
        <v>44</v>
      </c>
    </row>
    <row r="33" s="195" customFormat="1" ht="50.1" customHeight="1" spans="1:1">
      <c r="A33" s="195" t="s">
        <v>45</v>
      </c>
    </row>
    <row r="34" s="195" customFormat="1" ht="56.1" customHeight="1" spans="1:1">
      <c r="A34" s="195" t="s">
        <v>46</v>
      </c>
    </row>
    <row r="35" s="195" customFormat="1" ht="50.1" customHeight="1" spans="1:1">
      <c r="A35" s="195" t="s">
        <v>47</v>
      </c>
    </row>
    <row r="36" s="195" customFormat="1" ht="26.25" customHeight="1" spans="1:1">
      <c r="A36" s="195" t="s">
        <v>48</v>
      </c>
    </row>
    <row r="37" s="195" customFormat="1" ht="38.1" customHeight="1" spans="1:1">
      <c r="A37" s="195" t="s">
        <v>49</v>
      </c>
    </row>
    <row r="38" s="195" customFormat="1" ht="38.1" customHeight="1" spans="1:1">
      <c r="A38" s="195" t="s">
        <v>50</v>
      </c>
    </row>
    <row r="39" s="195" customFormat="1" ht="66" customHeight="1" spans="1:1">
      <c r="A39" s="195" t="s">
        <v>51</v>
      </c>
    </row>
    <row r="40" s="196" customFormat="1" ht="37" customHeight="1" spans="1:1">
      <c r="A40" s="195" t="s">
        <v>52</v>
      </c>
    </row>
    <row r="41" s="196" customFormat="1" ht="32.1" customHeight="1" spans="1:1">
      <c r="A41" s="203" t="s">
        <v>53</v>
      </c>
    </row>
    <row r="42" s="195" customFormat="1" ht="26.1" customHeight="1" spans="1:1">
      <c r="A42" s="195" t="s">
        <v>54</v>
      </c>
    </row>
    <row r="43" s="195" customFormat="1" ht="32.1" customHeight="1"/>
    <row r="44" s="195" customFormat="1" ht="32.1" customHeight="1"/>
    <row r="45" s="195" customFormat="1" ht="28" customHeight="1"/>
    <row r="46" s="195" customFormat="1" ht="25" customHeight="1"/>
    <row r="47" s="197" customFormat="1" ht="21.95" customHeight="1" spans="1:1">
      <c r="A47" s="204"/>
    </row>
    <row r="48" s="197" customFormat="1" ht="21.95" customHeight="1" spans="1:1">
      <c r="A48" s="204"/>
    </row>
    <row r="49" s="197" customFormat="1" ht="21.95" customHeight="1" spans="1:1">
      <c r="A49" s="204"/>
    </row>
  </sheetData>
  <pageMargins left="0.75" right="0.75" top="1" bottom="1" header="0.5" footer="0.5"/>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
  <dimension ref="A1:K16"/>
  <sheetViews>
    <sheetView showZeros="0" zoomScaleSheetLayoutView="120" workbookViewId="0">
      <selection activeCell="D4" sqref="D4"/>
    </sheetView>
  </sheetViews>
  <sheetFormatPr defaultColWidth="9" defaultRowHeight="30" customHeight="1"/>
  <cols>
    <col min="1" max="2" width="10.625" customWidth="1"/>
    <col min="3" max="3" width="35.625" customWidth="1"/>
    <col min="4" max="5" width="12.625" style="129" customWidth="1"/>
    <col min="6" max="11" width="9.625" style="153" customWidth="1"/>
  </cols>
  <sheetData>
    <row r="1" ht="32.1" customHeight="1" spans="1:5">
      <c r="A1" s="138" t="s">
        <v>55</v>
      </c>
      <c r="B1" s="138"/>
      <c r="C1" s="138"/>
      <c r="D1" s="138"/>
      <c r="E1" s="138"/>
    </row>
    <row r="2" ht="26.1" customHeight="1" spans="1:5">
      <c r="A2" s="99"/>
      <c r="B2" s="99"/>
      <c r="C2" s="99"/>
      <c r="D2" s="99"/>
      <c r="E2" s="99"/>
    </row>
    <row r="3" s="127" customFormat="1" ht="26.1" customHeight="1" spans="1:11">
      <c r="A3" s="19" t="s">
        <v>56</v>
      </c>
      <c r="B3" s="21" t="s">
        <v>57</v>
      </c>
      <c r="C3" s="21" t="s">
        <v>58</v>
      </c>
      <c r="D3" s="183" t="s">
        <v>59</v>
      </c>
      <c r="E3" s="184"/>
      <c r="F3" s="185"/>
      <c r="G3" s="185"/>
      <c r="H3" s="185"/>
      <c r="I3" s="185"/>
      <c r="J3" s="185"/>
      <c r="K3" s="185"/>
    </row>
    <row r="4" ht="26.1" customHeight="1" spans="1:5">
      <c r="A4" s="25">
        <v>1</v>
      </c>
      <c r="B4" s="111">
        <v>100</v>
      </c>
      <c r="C4" s="111" t="s">
        <v>60</v>
      </c>
      <c r="D4" s="186">
        <f>'100章'!F11</f>
        <v>61120.38</v>
      </c>
      <c r="E4" s="187"/>
    </row>
    <row r="5" ht="26.1" customHeight="1" spans="1:5">
      <c r="A5" s="25">
        <v>2</v>
      </c>
      <c r="B5" s="111">
        <v>200</v>
      </c>
      <c r="C5" s="111" t="s">
        <v>61</v>
      </c>
      <c r="D5" s="186">
        <f>'200章'!F14</f>
        <v>0</v>
      </c>
      <c r="E5" s="187"/>
    </row>
    <row r="6" ht="26.1" customHeight="1" spans="1:5">
      <c r="A6" s="25">
        <v>3</v>
      </c>
      <c r="B6" s="111">
        <v>300</v>
      </c>
      <c r="C6" s="111" t="s">
        <v>62</v>
      </c>
      <c r="D6" s="186">
        <f>'300章'!F34</f>
        <v>0</v>
      </c>
      <c r="E6" s="187"/>
    </row>
    <row r="7" ht="26.1" customHeight="1" spans="1:5">
      <c r="A7" s="25">
        <v>4</v>
      </c>
      <c r="B7" s="111">
        <v>400</v>
      </c>
      <c r="C7" s="111" t="s">
        <v>63</v>
      </c>
      <c r="D7" s="186">
        <f>'400章'!F13</f>
        <v>0</v>
      </c>
      <c r="E7" s="187"/>
    </row>
    <row r="8" ht="26.1" customHeight="1" spans="1:5">
      <c r="A8" s="25">
        <v>5</v>
      </c>
      <c r="B8" s="111">
        <v>500</v>
      </c>
      <c r="C8" s="111" t="s">
        <v>64</v>
      </c>
      <c r="D8" s="188" t="s">
        <v>65</v>
      </c>
      <c r="E8" s="187"/>
    </row>
    <row r="9" ht="26.1" customHeight="1" spans="1:7">
      <c r="A9" s="25">
        <v>6</v>
      </c>
      <c r="B9" s="111">
        <v>600</v>
      </c>
      <c r="C9" s="111" t="s">
        <v>66</v>
      </c>
      <c r="D9" s="186">
        <f>'600章'!F29</f>
        <v>0</v>
      </c>
      <c r="E9" s="187"/>
      <c r="F9" s="157"/>
      <c r="G9" s="157"/>
    </row>
    <row r="10" ht="26.1" customHeight="1" spans="1:6">
      <c r="A10" s="25">
        <v>7</v>
      </c>
      <c r="B10" s="111">
        <v>700</v>
      </c>
      <c r="C10" s="111" t="s">
        <v>67</v>
      </c>
      <c r="D10" s="188" t="s">
        <v>65</v>
      </c>
      <c r="E10" s="187"/>
      <c r="F10" s="189"/>
    </row>
    <row r="11" ht="26.1" customHeight="1" spans="1:5">
      <c r="A11" s="25">
        <v>8</v>
      </c>
      <c r="B11" s="27" t="s">
        <v>68</v>
      </c>
      <c r="C11" s="27"/>
      <c r="D11" s="186">
        <f>D4+D5+D6+D7+D8+D9+D10</f>
        <v>61120.38</v>
      </c>
      <c r="E11" s="187"/>
    </row>
    <row r="12" ht="26.1" customHeight="1" spans="1:5">
      <c r="A12" s="25">
        <v>9</v>
      </c>
      <c r="B12" s="111" t="s">
        <v>69</v>
      </c>
      <c r="C12" s="111"/>
      <c r="D12" s="188" t="s">
        <v>70</v>
      </c>
      <c r="E12" s="187"/>
    </row>
    <row r="13" ht="26.1" customHeight="1" spans="1:5">
      <c r="A13" s="190">
        <v>10</v>
      </c>
      <c r="B13" s="191" t="s">
        <v>71</v>
      </c>
      <c r="C13" s="191"/>
      <c r="D13" s="192"/>
      <c r="E13" s="193"/>
    </row>
    <row r="14" s="99" customFormat="1" ht="26.1" customHeight="1" spans="4:11">
      <c r="D14" s="194"/>
      <c r="E14" s="194"/>
      <c r="F14" s="153"/>
      <c r="G14" s="153"/>
      <c r="H14" s="153"/>
      <c r="I14" s="153"/>
      <c r="J14" s="153"/>
      <c r="K14" s="153"/>
    </row>
    <row r="15" s="99" customFormat="1" ht="26.1" customHeight="1" spans="4:11">
      <c r="D15" s="194"/>
      <c r="E15" s="194"/>
      <c r="F15" s="153"/>
      <c r="G15" s="153"/>
      <c r="H15" s="153"/>
      <c r="I15" s="153"/>
      <c r="J15" s="153"/>
      <c r="K15" s="153"/>
    </row>
    <row r="16" ht="26.1" customHeight="1"/>
  </sheetData>
  <mergeCells count="5">
    <mergeCell ref="A1:E1"/>
    <mergeCell ref="A2:E2"/>
    <mergeCell ref="B11:C11"/>
    <mergeCell ref="B12:C12"/>
    <mergeCell ref="B13:C13"/>
  </mergeCells>
  <printOptions horizontalCentered="1"/>
  <pageMargins left="0.236220472440945" right="0.236220472440945" top="0.748031496062992" bottom="0.748031496062992" header="0.31496062992126" footer="0.31496062992126"/>
  <pageSetup paperSize="9" fitToHeight="0" orientation="portrait"/>
  <headerFooter alignWithMargins="0"/>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12"/>
  <sheetViews>
    <sheetView showZeros="0" zoomScaleSheetLayoutView="120" workbookViewId="0">
      <selection activeCell="H11" sqref="H11"/>
    </sheetView>
  </sheetViews>
  <sheetFormatPr defaultColWidth="8.75" defaultRowHeight="14.25"/>
  <cols>
    <col min="1" max="1" width="6.625" style="159" customWidth="1"/>
    <col min="2" max="2" width="32.625" style="159" customWidth="1"/>
    <col min="3" max="3" width="6.625" style="159" customWidth="1"/>
    <col min="4" max="4" width="10.625" style="160" customWidth="1"/>
    <col min="5" max="6" width="10.625" style="161" customWidth="1"/>
    <col min="7" max="10" width="10.625" style="162" customWidth="1"/>
    <col min="11" max="16384" width="8.75" style="159"/>
  </cols>
  <sheetData>
    <row r="1" ht="32.1" customHeight="1" spans="1:6">
      <c r="A1" s="163" t="s">
        <v>72</v>
      </c>
      <c r="B1" s="163"/>
      <c r="C1" s="163"/>
      <c r="D1" s="163"/>
      <c r="E1" s="163"/>
      <c r="F1" s="163"/>
    </row>
    <row r="2" ht="26.1" customHeight="1" spans="1:6">
      <c r="A2" s="164" t="s">
        <v>73</v>
      </c>
      <c r="B2" s="164"/>
      <c r="C2" s="164"/>
      <c r="D2" s="164"/>
      <c r="E2" s="164"/>
      <c r="F2" s="164"/>
    </row>
    <row r="3" s="158" customFormat="1" ht="26.1" customHeight="1" spans="1:10">
      <c r="A3" s="165" t="s">
        <v>74</v>
      </c>
      <c r="B3" s="166" t="s">
        <v>75</v>
      </c>
      <c r="C3" s="167" t="s">
        <v>76</v>
      </c>
      <c r="D3" s="168" t="s">
        <v>77</v>
      </c>
      <c r="E3" s="168" t="s">
        <v>78</v>
      </c>
      <c r="F3" s="137" t="s">
        <v>79</v>
      </c>
      <c r="G3" s="169"/>
      <c r="H3" s="169"/>
      <c r="I3" s="169"/>
      <c r="J3" s="169"/>
    </row>
    <row r="4" s="158" customFormat="1" ht="26.1" customHeight="1" spans="1:10">
      <c r="A4" s="170">
        <v>101</v>
      </c>
      <c r="B4" s="171" t="s">
        <v>80</v>
      </c>
      <c r="C4" s="172"/>
      <c r="D4" s="172"/>
      <c r="E4" s="173"/>
      <c r="F4" s="174"/>
      <c r="G4" s="169"/>
      <c r="H4" s="169"/>
      <c r="I4" s="169"/>
      <c r="J4" s="169"/>
    </row>
    <row r="5" s="158" customFormat="1" ht="26.1" customHeight="1" spans="1:10">
      <c r="A5" s="170" t="s">
        <v>81</v>
      </c>
      <c r="B5" s="175" t="s">
        <v>82</v>
      </c>
      <c r="C5" s="172"/>
      <c r="D5" s="172"/>
      <c r="E5" s="173"/>
      <c r="F5" s="174"/>
      <c r="G5" s="169"/>
      <c r="H5" s="169"/>
      <c r="I5" s="169"/>
      <c r="J5" s="169"/>
    </row>
    <row r="6" s="158" customFormat="1" ht="41.1" customHeight="1" spans="1:10">
      <c r="A6" s="170" t="s">
        <v>83</v>
      </c>
      <c r="B6" s="176" t="s">
        <v>84</v>
      </c>
      <c r="C6" s="172" t="s">
        <v>85</v>
      </c>
      <c r="D6" s="172">
        <v>1</v>
      </c>
      <c r="E6" s="169">
        <v>2262.88</v>
      </c>
      <c r="F6" s="177">
        <f>D6*E6</f>
        <v>2262.88</v>
      </c>
      <c r="G6" s="169"/>
      <c r="H6" s="169"/>
      <c r="I6" s="169"/>
      <c r="J6" s="169"/>
    </row>
    <row r="7" ht="26.1" customHeight="1" spans="1:6">
      <c r="A7" s="33">
        <v>102</v>
      </c>
      <c r="B7" s="178" t="s">
        <v>86</v>
      </c>
      <c r="C7" s="35"/>
      <c r="D7" s="35"/>
      <c r="E7" s="179"/>
      <c r="F7" s="179"/>
    </row>
    <row r="8" ht="26.1" customHeight="1" spans="1:6">
      <c r="A8" s="33" t="s">
        <v>87</v>
      </c>
      <c r="B8" s="178" t="s">
        <v>88</v>
      </c>
      <c r="C8" s="35" t="s">
        <v>85</v>
      </c>
      <c r="D8" s="35">
        <v>1</v>
      </c>
      <c r="E8" s="162">
        <v>30857.5</v>
      </c>
      <c r="F8" s="177">
        <f t="shared" ref="F8:F10" si="0">D8*E8</f>
        <v>30857.5</v>
      </c>
    </row>
    <row r="9" ht="84" spans="1:6">
      <c r="A9" s="33">
        <v>104</v>
      </c>
      <c r="B9" s="178" t="s">
        <v>89</v>
      </c>
      <c r="C9" s="35"/>
      <c r="D9" s="180"/>
      <c r="E9" s="177"/>
      <c r="F9" s="177">
        <f t="shared" si="0"/>
        <v>0</v>
      </c>
    </row>
    <row r="10" ht="26.1" customHeight="1" spans="1:6">
      <c r="A10" s="33" t="s">
        <v>90</v>
      </c>
      <c r="B10" s="178" t="s">
        <v>91</v>
      </c>
      <c r="C10" s="35" t="s">
        <v>85</v>
      </c>
      <c r="D10" s="180">
        <v>1</v>
      </c>
      <c r="E10" s="162">
        <v>28000</v>
      </c>
      <c r="F10" s="177">
        <f t="shared" si="0"/>
        <v>28000</v>
      </c>
    </row>
    <row r="11" s="158" customFormat="1" ht="26.1" customHeight="1" spans="1:10">
      <c r="A11" s="41" t="s">
        <v>92</v>
      </c>
      <c r="B11" s="43"/>
      <c r="C11" s="43"/>
      <c r="D11" s="43"/>
      <c r="E11" s="181"/>
      <c r="F11" s="181">
        <f>SUM(F6:F10)</f>
        <v>61120.38</v>
      </c>
      <c r="G11" s="169"/>
      <c r="H11" s="169"/>
      <c r="I11" s="169"/>
      <c r="J11" s="169"/>
    </row>
    <row r="12" spans="2:2">
      <c r="B12" s="182"/>
    </row>
  </sheetData>
  <sheetProtection algorithmName="SHA-512" hashValue="rLg1b5j60PFVlQrjsgSsvHlsCzBO6MtjH2/zNU3zeFpd6FJ4dT7ZnZUiANDLO30uceHKMfq5ipIT6JdlpMg2pg==" saltValue="bHHwC00b1xTOpSqjv/M7kw==" spinCount="100000" sheet="1" objects="1"/>
  <mergeCells count="3">
    <mergeCell ref="A1:F1"/>
    <mergeCell ref="A2:F2"/>
    <mergeCell ref="A11:D11"/>
  </mergeCells>
  <printOptions horizontalCentered="1"/>
  <pageMargins left="0.236220472440945" right="0.236220472440945" top="0.748031496062992" bottom="0.748031496062992" header="0.31496062992126" footer="0.31496062992126"/>
  <pageSetup paperSize="9" fitToHeight="0" orientation="portrait"/>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5">
    <pageSetUpPr fitToPage="1"/>
  </sheetPr>
  <dimension ref="A1:K33"/>
  <sheetViews>
    <sheetView showZeros="0" zoomScale="145" zoomScaleNormal="145" zoomScaleSheetLayoutView="120" workbookViewId="0">
      <pane ySplit="3" topLeftCell="A4" activePane="bottomLeft" state="frozen"/>
      <selection/>
      <selection pane="bottomLeft" activeCell="F6" sqref="F6"/>
    </sheetView>
  </sheetViews>
  <sheetFormatPr defaultColWidth="9" defaultRowHeight="14.25"/>
  <cols>
    <col min="1" max="1" width="6.625" customWidth="1"/>
    <col min="2" max="2" width="40.75" style="128" customWidth="1"/>
    <col min="3" max="3" width="6.625" customWidth="1"/>
    <col min="4" max="4" width="9.625" style="102" customWidth="1"/>
    <col min="5" max="5" width="9.625" style="103" customWidth="1"/>
    <col min="6" max="6" width="12.25" style="129" customWidth="1"/>
    <col min="7" max="7" width="9" style="130" hidden="1" customWidth="1"/>
    <col min="9" max="9" width="12.6666666666667"/>
    <col min="10" max="10" width="13.9166666666667"/>
    <col min="11" max="11" width="12.6666666666667"/>
  </cols>
  <sheetData>
    <row r="1" ht="32.1" customHeight="1" spans="1:6">
      <c r="A1" s="131" t="s">
        <v>93</v>
      </c>
      <c r="B1" s="132"/>
      <c r="C1" s="130"/>
      <c r="D1" s="130"/>
      <c r="E1" s="133"/>
      <c r="F1" s="130"/>
    </row>
    <row r="2" ht="26.1" customHeight="1" spans="1:6">
      <c r="A2" s="134"/>
      <c r="B2" s="135"/>
      <c r="C2" s="134"/>
      <c r="D2" s="134"/>
      <c r="E2" s="136"/>
      <c r="F2" s="134"/>
    </row>
    <row r="3" s="127" customFormat="1" ht="25.5" customHeight="1" spans="1:7">
      <c r="A3" s="19" t="s">
        <v>74</v>
      </c>
      <c r="B3" s="20" t="s">
        <v>75</v>
      </c>
      <c r="C3" s="21" t="s">
        <v>76</v>
      </c>
      <c r="D3" s="22" t="s">
        <v>77</v>
      </c>
      <c r="E3" s="23" t="s">
        <v>78</v>
      </c>
      <c r="F3" s="137" t="s">
        <v>79</v>
      </c>
      <c r="G3" s="138"/>
    </row>
    <row r="4" ht="26.1" customHeight="1" spans="1:7">
      <c r="A4" s="139" t="s">
        <v>94</v>
      </c>
      <c r="B4" s="110" t="s">
        <v>95</v>
      </c>
      <c r="C4" s="27"/>
      <c r="D4" s="28" t="s">
        <v>96</v>
      </c>
      <c r="E4" s="140" t="s">
        <v>96</v>
      </c>
      <c r="F4" s="141" t="s">
        <v>96</v>
      </c>
      <c r="G4" s="130" t="s">
        <v>96</v>
      </c>
    </row>
    <row r="5" ht="26.1" customHeight="1" spans="1:7">
      <c r="A5" s="139" t="s">
        <v>97</v>
      </c>
      <c r="B5" s="110" t="s">
        <v>98</v>
      </c>
      <c r="C5" s="27"/>
      <c r="D5" s="28" t="s">
        <v>96</v>
      </c>
      <c r="E5" s="140" t="s">
        <v>96</v>
      </c>
      <c r="F5" s="141" t="s">
        <v>96</v>
      </c>
      <c r="G5" s="130" t="s">
        <v>96</v>
      </c>
    </row>
    <row r="6" ht="26.1" customHeight="1" spans="1:7">
      <c r="A6" s="139" t="s">
        <v>99</v>
      </c>
      <c r="B6" s="110" t="s">
        <v>100</v>
      </c>
      <c r="C6" s="27" t="s">
        <v>85</v>
      </c>
      <c r="D6" s="28">
        <v>1</v>
      </c>
      <c r="E6" s="140"/>
      <c r="F6" s="142">
        <f>D6*E6</f>
        <v>0</v>
      </c>
      <c r="G6" s="130" t="s">
        <v>101</v>
      </c>
    </row>
    <row r="7" ht="26.1" customHeight="1" spans="1:7">
      <c r="A7" s="139" t="s">
        <v>102</v>
      </c>
      <c r="B7" s="110" t="s">
        <v>103</v>
      </c>
      <c r="C7" s="27"/>
      <c r="D7" s="28" t="s">
        <v>96</v>
      </c>
      <c r="E7" s="140"/>
      <c r="F7" s="142"/>
      <c r="G7" s="130" t="s">
        <v>96</v>
      </c>
    </row>
    <row r="8" ht="26.1" customHeight="1" spans="1:7">
      <c r="A8" s="139" t="s">
        <v>83</v>
      </c>
      <c r="B8" s="110" t="s">
        <v>104</v>
      </c>
      <c r="C8" s="27" t="s">
        <v>105</v>
      </c>
      <c r="D8" s="143">
        <v>765.39</v>
      </c>
      <c r="E8" s="140"/>
      <c r="F8" s="142">
        <f>D8*E8</f>
        <v>0</v>
      </c>
      <c r="G8" s="130" t="s">
        <v>106</v>
      </c>
    </row>
    <row r="9" ht="26.1" customHeight="1" spans="1:6">
      <c r="A9" s="144">
        <v>203</v>
      </c>
      <c r="B9" s="119" t="s">
        <v>107</v>
      </c>
      <c r="C9" s="145"/>
      <c r="D9" s="146"/>
      <c r="E9" s="147"/>
      <c r="F9" s="148"/>
    </row>
    <row r="10" ht="26.1" customHeight="1" spans="1:6">
      <c r="A10" s="144" t="s">
        <v>108</v>
      </c>
      <c r="B10" s="119" t="s">
        <v>109</v>
      </c>
      <c r="C10" s="145" t="s">
        <v>105</v>
      </c>
      <c r="D10" s="146">
        <v>750.4</v>
      </c>
      <c r="E10" s="147"/>
      <c r="F10" s="148">
        <f>D10*E10</f>
        <v>0</v>
      </c>
    </row>
    <row r="11" ht="26.1" customHeight="1" spans="1:6">
      <c r="A11" s="144">
        <v>204</v>
      </c>
      <c r="B11" s="119" t="s">
        <v>110</v>
      </c>
      <c r="C11" s="145"/>
      <c r="D11" s="146"/>
      <c r="E11" s="147"/>
      <c r="F11" s="148"/>
    </row>
    <row r="12" customFormat="1" ht="26.1" customHeight="1" spans="1:8">
      <c r="A12" s="139" t="s">
        <v>83</v>
      </c>
      <c r="B12" s="119" t="s">
        <v>111</v>
      </c>
      <c r="C12" s="149" t="s">
        <v>105</v>
      </c>
      <c r="D12" s="145">
        <v>71.9</v>
      </c>
      <c r="E12" s="150"/>
      <c r="F12" s="148">
        <f>D12*E12</f>
        <v>0</v>
      </c>
      <c r="G12" s="130"/>
      <c r="H12" s="54"/>
    </row>
    <row r="13" s="127" customFormat="1" ht="26.1" customHeight="1" spans="1:11">
      <c r="A13" s="139" t="s">
        <v>112</v>
      </c>
      <c r="B13" s="119" t="s">
        <v>113</v>
      </c>
      <c r="C13" s="149" t="s">
        <v>105</v>
      </c>
      <c r="D13" s="145">
        <v>256.3</v>
      </c>
      <c r="E13" s="150"/>
      <c r="F13" s="148">
        <f>D13*E13</f>
        <v>0</v>
      </c>
      <c r="G13" s="138"/>
      <c r="K13"/>
    </row>
    <row r="14" s="127" customFormat="1" ht="26.1" customHeight="1" spans="1:7">
      <c r="A14" s="41" t="s">
        <v>92</v>
      </c>
      <c r="B14" s="42"/>
      <c r="C14" s="43"/>
      <c r="D14" s="43"/>
      <c r="E14" s="151"/>
      <c r="F14" s="152">
        <f>SUM(F6:F13)</f>
        <v>0</v>
      </c>
      <c r="G14" s="138"/>
    </row>
    <row r="15" ht="26.1" customHeight="1" spans="1:6">
      <c r="A15" s="153"/>
      <c r="B15" s="154"/>
      <c r="C15" s="153"/>
      <c r="D15" s="155"/>
      <c r="E15" s="156"/>
      <c r="F15" s="157"/>
    </row>
    <row r="16" ht="26.1" customHeight="1" spans="1:6">
      <c r="A16" s="153"/>
      <c r="B16" s="154"/>
      <c r="C16" s="153"/>
      <c r="D16" s="155"/>
      <c r="E16" s="156"/>
      <c r="F16" s="157"/>
    </row>
    <row r="17" ht="26.1" customHeight="1" spans="1:6">
      <c r="A17" s="153"/>
      <c r="B17" s="154"/>
      <c r="C17" s="153"/>
      <c r="D17" s="155"/>
      <c r="E17" s="156"/>
      <c r="F17" s="157"/>
    </row>
    <row r="18" ht="26.1" customHeight="1" spans="1:6">
      <c r="A18" s="153"/>
      <c r="B18" s="154"/>
      <c r="C18" s="153"/>
      <c r="D18" s="155"/>
      <c r="E18" s="156"/>
      <c r="F18" s="157"/>
    </row>
    <row r="19" ht="26.1" customHeight="1" spans="1:6">
      <c r="A19" s="153"/>
      <c r="B19" s="154"/>
      <c r="C19" s="153"/>
      <c r="D19" s="155"/>
      <c r="E19" s="156"/>
      <c r="F19" s="157"/>
    </row>
    <row r="20" ht="26.1" customHeight="1" spans="1:6">
      <c r="A20" s="153"/>
      <c r="B20" s="154"/>
      <c r="C20" s="153"/>
      <c r="D20" s="155"/>
      <c r="E20" s="156"/>
      <c r="F20" s="157"/>
    </row>
    <row r="21" ht="26.1" customHeight="1" spans="1:6">
      <c r="A21" s="153"/>
      <c r="B21" s="154"/>
      <c r="C21" s="153"/>
      <c r="D21" s="155"/>
      <c r="E21" s="156"/>
      <c r="F21" s="157"/>
    </row>
    <row r="22" ht="26.1" customHeight="1" spans="1:6">
      <c r="A22" s="153"/>
      <c r="B22" s="154"/>
      <c r="C22" s="153"/>
      <c r="D22" s="155"/>
      <c r="E22" s="156"/>
      <c r="F22" s="157"/>
    </row>
    <row r="23" ht="26.1" customHeight="1" spans="1:6">
      <c r="A23" s="153"/>
      <c r="B23" s="154"/>
      <c r="C23" s="153"/>
      <c r="D23" s="155"/>
      <c r="E23" s="156"/>
      <c r="F23" s="157"/>
    </row>
    <row r="24" ht="26.1" customHeight="1" spans="1:6">
      <c r="A24" s="153"/>
      <c r="B24" s="154"/>
      <c r="C24" s="153"/>
      <c r="D24" s="155"/>
      <c r="E24" s="156"/>
      <c r="F24" s="157"/>
    </row>
    <row r="25" ht="26.1" customHeight="1" spans="1:6">
      <c r="A25" s="153"/>
      <c r="B25" s="154"/>
      <c r="C25" s="153"/>
      <c r="D25" s="155"/>
      <c r="E25" s="156"/>
      <c r="F25" s="157"/>
    </row>
    <row r="26" spans="1:6">
      <c r="A26" s="153"/>
      <c r="B26" s="154"/>
      <c r="C26" s="153"/>
      <c r="D26" s="155"/>
      <c r="E26" s="156"/>
      <c r="F26" s="157"/>
    </row>
    <row r="27" spans="1:6">
      <c r="A27" s="153"/>
      <c r="B27" s="154"/>
      <c r="C27" s="153"/>
      <c r="D27" s="155"/>
      <c r="E27" s="156"/>
      <c r="F27" s="157"/>
    </row>
    <row r="28" spans="1:6">
      <c r="A28" s="153"/>
      <c r="B28" s="154"/>
      <c r="C28" s="153"/>
      <c r="D28" s="155"/>
      <c r="E28" s="156"/>
      <c r="F28" s="157"/>
    </row>
    <row r="29" spans="1:6">
      <c r="A29" s="153"/>
      <c r="B29" s="154"/>
      <c r="C29" s="153"/>
      <c r="D29" s="155"/>
      <c r="E29" s="156"/>
      <c r="F29" s="157"/>
    </row>
    <row r="30" spans="1:6">
      <c r="A30" s="153"/>
      <c r="B30" s="154"/>
      <c r="C30" s="153"/>
      <c r="D30" s="155"/>
      <c r="E30" s="156"/>
      <c r="F30" s="157"/>
    </row>
    <row r="31" spans="1:6">
      <c r="A31" s="153"/>
      <c r="B31" s="154"/>
      <c r="C31" s="153"/>
      <c r="D31" s="155"/>
      <c r="E31" s="156"/>
      <c r="F31" s="157"/>
    </row>
    <row r="32" spans="1:6">
      <c r="A32" s="153"/>
      <c r="B32" s="154"/>
      <c r="C32" s="153"/>
      <c r="D32" s="155"/>
      <c r="E32" s="156"/>
      <c r="F32" s="157"/>
    </row>
    <row r="33" spans="1:6">
      <c r="A33" s="153"/>
      <c r="B33" s="154"/>
      <c r="C33" s="153"/>
      <c r="D33" s="155"/>
      <c r="E33" s="156"/>
      <c r="F33" s="157"/>
    </row>
  </sheetData>
  <sheetProtection algorithmName="SHA-512" hashValue="+APXCh5DZ74AQhCOqfJffulAeAUk3P8ygsu3m0jE2R2K+S2Uks4OjuG3rDyKTIUZiOlus663E2qcQa6i4xOMVg==" saltValue="wSqt3u8J1Vp+bDnGc9ECUg==" spinCount="100000" sheet="1" objects="1"/>
  <mergeCells count="3">
    <mergeCell ref="A1:F1"/>
    <mergeCell ref="A2:F2"/>
    <mergeCell ref="A14:D14"/>
  </mergeCells>
  <printOptions horizontalCentered="1"/>
  <pageMargins left="0.236220472440945" right="0.236220472440945" top="0.748031496062992" bottom="0.748031496062992" header="0.31496062992126" footer="0.31496062992126"/>
  <pageSetup paperSize="9" fitToHeight="0" orientation="portrait"/>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6">
    <pageSetUpPr fitToPage="1"/>
  </sheetPr>
  <dimension ref="A1:F43"/>
  <sheetViews>
    <sheetView showZeros="0" zoomScaleSheetLayoutView="110" workbookViewId="0">
      <pane ySplit="3" topLeftCell="A19" activePane="bottomLeft" state="frozen"/>
      <selection/>
      <selection pane="bottomLeft" activeCell="I31" sqref="I31"/>
    </sheetView>
  </sheetViews>
  <sheetFormatPr defaultColWidth="9" defaultRowHeight="14.25" outlineLevelCol="5"/>
  <cols>
    <col min="1" max="1" width="6.625" customWidth="1"/>
    <col min="2" max="2" width="32.625" style="101" customWidth="1"/>
    <col min="3" max="3" width="6.625" customWidth="1"/>
    <col min="4" max="4" width="9.625" style="102" customWidth="1"/>
    <col min="5" max="5" width="9.625" style="103" customWidth="1"/>
    <col min="6" max="6" width="13" style="104" customWidth="1"/>
    <col min="8" max="8" width="10.125"/>
  </cols>
  <sheetData>
    <row r="1" ht="32.1" customHeight="1" spans="1:6">
      <c r="A1" s="105" t="s">
        <v>114</v>
      </c>
      <c r="B1" s="106"/>
      <c r="C1" s="107"/>
      <c r="D1" s="107"/>
      <c r="E1" s="108"/>
      <c r="F1" s="109"/>
    </row>
    <row r="2" s="99" customFormat="1" ht="26.1" customHeight="1" spans="1:6">
      <c r="A2" s="15"/>
      <c r="B2" s="16"/>
      <c r="C2" s="15"/>
      <c r="D2" s="15"/>
      <c r="E2" s="17"/>
      <c r="F2" s="18"/>
    </row>
    <row r="3" s="100" customFormat="1" ht="26.1" customHeight="1" spans="1:6">
      <c r="A3" s="19" t="s">
        <v>74</v>
      </c>
      <c r="B3" s="20" t="s">
        <v>75</v>
      </c>
      <c r="C3" s="21" t="s">
        <v>76</v>
      </c>
      <c r="D3" s="22" t="s">
        <v>77</v>
      </c>
      <c r="E3" s="23" t="s">
        <v>78</v>
      </c>
      <c r="F3" s="24" t="s">
        <v>79</v>
      </c>
    </row>
    <row r="4" s="99" customFormat="1" ht="26.1" customHeight="1" spans="1:6">
      <c r="A4" s="25" t="s">
        <v>115</v>
      </c>
      <c r="B4" s="110" t="s">
        <v>116</v>
      </c>
      <c r="C4" s="111"/>
      <c r="D4" s="112" t="s">
        <v>96</v>
      </c>
      <c r="E4" s="113"/>
      <c r="F4" s="114" t="s">
        <v>96</v>
      </c>
    </row>
    <row r="5" s="99" customFormat="1" ht="27.95" customHeight="1" spans="1:6">
      <c r="A5" s="25" t="s">
        <v>117</v>
      </c>
      <c r="B5" s="110" t="s">
        <v>118</v>
      </c>
      <c r="C5" s="111"/>
      <c r="D5" s="112" t="s">
        <v>96</v>
      </c>
      <c r="E5" s="113"/>
      <c r="F5" s="114" t="s">
        <v>96</v>
      </c>
    </row>
    <row r="6" s="99" customFormat="1" ht="26.1" customHeight="1" spans="1:6">
      <c r="A6" s="25" t="s">
        <v>83</v>
      </c>
      <c r="B6" s="110" t="s">
        <v>119</v>
      </c>
      <c r="C6" s="111" t="s">
        <v>105</v>
      </c>
      <c r="D6" s="77">
        <v>87.4</v>
      </c>
      <c r="E6" s="113"/>
      <c r="F6" s="114">
        <f t="shared" ref="F6:F9" si="0">D6*E6</f>
        <v>0</v>
      </c>
    </row>
    <row r="7" s="99" customFormat="1" ht="26.1" customHeight="1" spans="1:6">
      <c r="A7" s="25" t="s">
        <v>120</v>
      </c>
      <c r="B7" s="110" t="s">
        <v>121</v>
      </c>
      <c r="C7" s="111"/>
      <c r="D7" s="77" t="s">
        <v>96</v>
      </c>
      <c r="E7" s="113"/>
      <c r="F7" s="114"/>
    </row>
    <row r="8" s="99" customFormat="1" ht="26.1" customHeight="1" spans="1:6">
      <c r="A8" s="25" t="s">
        <v>122</v>
      </c>
      <c r="B8" s="110" t="s">
        <v>123</v>
      </c>
      <c r="C8" s="111" t="s">
        <v>124</v>
      </c>
      <c r="D8" s="77">
        <v>4874</v>
      </c>
      <c r="E8" s="113"/>
      <c r="F8" s="114">
        <f t="shared" si="0"/>
        <v>0</v>
      </c>
    </row>
    <row r="9" s="99" customFormat="1" ht="26.1" customHeight="1" spans="1:6">
      <c r="A9" s="25" t="s">
        <v>83</v>
      </c>
      <c r="B9" s="110" t="s">
        <v>125</v>
      </c>
      <c r="C9" s="111" t="s">
        <v>124</v>
      </c>
      <c r="D9" s="77">
        <v>7601</v>
      </c>
      <c r="E9" s="113"/>
      <c r="F9" s="114">
        <f t="shared" si="0"/>
        <v>0</v>
      </c>
    </row>
    <row r="10" s="99" customFormat="1" ht="26.1" customHeight="1" spans="1:6">
      <c r="A10" s="25">
        <v>303</v>
      </c>
      <c r="B10" s="110" t="s">
        <v>126</v>
      </c>
      <c r="C10" s="111"/>
      <c r="D10" s="77"/>
      <c r="E10" s="113"/>
      <c r="F10" s="114"/>
    </row>
    <row r="11" s="99" customFormat="1" ht="26.1" customHeight="1" spans="1:6">
      <c r="A11" s="25" t="s">
        <v>127</v>
      </c>
      <c r="B11" s="110" t="s">
        <v>128</v>
      </c>
      <c r="C11" s="111"/>
      <c r="D11" s="77"/>
      <c r="E11" s="113"/>
      <c r="F11" s="114"/>
    </row>
    <row r="12" s="99" customFormat="1" ht="26.1" customHeight="1" spans="1:6">
      <c r="A12" s="25" t="s">
        <v>83</v>
      </c>
      <c r="B12" s="110" t="s">
        <v>129</v>
      </c>
      <c r="C12" s="111" t="s">
        <v>124</v>
      </c>
      <c r="D12" s="77">
        <v>7885.69</v>
      </c>
      <c r="E12" s="113"/>
      <c r="F12" s="114">
        <f>D12*E12</f>
        <v>0</v>
      </c>
    </row>
    <row r="13" s="99" customFormat="1" ht="26.1" customHeight="1" spans="1:6">
      <c r="A13" s="25" t="s">
        <v>112</v>
      </c>
      <c r="B13" s="110" t="s">
        <v>130</v>
      </c>
      <c r="C13" s="111" t="s">
        <v>105</v>
      </c>
      <c r="D13" s="77">
        <v>102.72</v>
      </c>
      <c r="E13" s="113"/>
      <c r="F13" s="114">
        <f>D13*E13</f>
        <v>0</v>
      </c>
    </row>
    <row r="14" s="99" customFormat="1" ht="27.95" customHeight="1" spans="1:6">
      <c r="A14" s="25" t="s">
        <v>131</v>
      </c>
      <c r="B14" s="110" t="s">
        <v>132</v>
      </c>
      <c r="C14" s="111"/>
      <c r="D14" s="77" t="s">
        <v>96</v>
      </c>
      <c r="E14" s="113"/>
      <c r="F14" s="114"/>
    </row>
    <row r="15" s="99" customFormat="1" ht="26.1" customHeight="1" spans="1:6">
      <c r="A15" s="25" t="s">
        <v>133</v>
      </c>
      <c r="B15" s="110" t="s">
        <v>134</v>
      </c>
      <c r="C15" s="111"/>
      <c r="D15" s="77"/>
      <c r="E15" s="113"/>
      <c r="F15" s="114"/>
    </row>
    <row r="16" s="99" customFormat="1" ht="27.95" customHeight="1" spans="1:6">
      <c r="A16" s="25" t="s">
        <v>83</v>
      </c>
      <c r="B16" s="110" t="s">
        <v>135</v>
      </c>
      <c r="C16" s="111" t="s">
        <v>124</v>
      </c>
      <c r="D16" s="77">
        <v>12246.746</v>
      </c>
      <c r="E16" s="113"/>
      <c r="F16" s="114">
        <f>D16*E16</f>
        <v>0</v>
      </c>
    </row>
    <row r="17" s="99" customFormat="1" ht="27.95" customHeight="1" spans="1:6">
      <c r="A17" s="25" t="s">
        <v>136</v>
      </c>
      <c r="B17" s="110" t="s">
        <v>137</v>
      </c>
      <c r="C17" s="111"/>
      <c r="D17" s="77" t="s">
        <v>96</v>
      </c>
      <c r="E17" s="113"/>
      <c r="F17" s="114"/>
    </row>
    <row r="18" s="99" customFormat="1" ht="27.95" customHeight="1" spans="1:6">
      <c r="A18" s="25" t="s">
        <v>138</v>
      </c>
      <c r="B18" s="110" t="s">
        <v>139</v>
      </c>
      <c r="C18" s="111"/>
      <c r="D18" s="77" t="s">
        <v>96</v>
      </c>
      <c r="E18" s="113"/>
      <c r="F18" s="114"/>
    </row>
    <row r="19" s="99" customFormat="1" ht="26.1" customHeight="1" spans="1:6">
      <c r="A19" s="25" t="s">
        <v>83</v>
      </c>
      <c r="B19" s="110" t="s">
        <v>140</v>
      </c>
      <c r="C19" s="111" t="s">
        <v>124</v>
      </c>
      <c r="D19" s="77">
        <v>2047.5</v>
      </c>
      <c r="E19" s="113"/>
      <c r="F19" s="114">
        <f>D19*E19</f>
        <v>0</v>
      </c>
    </row>
    <row r="20" s="99" customFormat="1" ht="27.95" customHeight="1" spans="1:6">
      <c r="A20" s="25" t="s">
        <v>112</v>
      </c>
      <c r="B20" s="110" t="s">
        <v>141</v>
      </c>
      <c r="C20" s="111" t="s">
        <v>105</v>
      </c>
      <c r="D20" s="77">
        <v>137</v>
      </c>
      <c r="E20" s="113"/>
      <c r="F20" s="114">
        <f>D20*E20</f>
        <v>0</v>
      </c>
    </row>
    <row r="21" s="99" customFormat="1" ht="26.1" customHeight="1" spans="1:6">
      <c r="A21" s="25" t="s">
        <v>142</v>
      </c>
      <c r="B21" s="110" t="s">
        <v>143</v>
      </c>
      <c r="C21" s="111" t="s">
        <v>124</v>
      </c>
      <c r="D21" s="77">
        <v>1164.2</v>
      </c>
      <c r="E21" s="113"/>
      <c r="F21" s="114">
        <f>D21*E21</f>
        <v>0</v>
      </c>
    </row>
    <row r="22" s="99" customFormat="1" ht="27.95" customHeight="1" spans="1:6">
      <c r="A22" s="25" t="s">
        <v>144</v>
      </c>
      <c r="B22" s="110" t="s">
        <v>145</v>
      </c>
      <c r="C22" s="111" t="s">
        <v>146</v>
      </c>
      <c r="D22" s="77">
        <v>1986</v>
      </c>
      <c r="E22" s="115"/>
      <c r="F22" s="114">
        <f>D22*E22</f>
        <v>0</v>
      </c>
    </row>
    <row r="23" s="99" customFormat="1" ht="27.95" customHeight="1" spans="1:6">
      <c r="A23" s="116" t="s">
        <v>147</v>
      </c>
      <c r="B23" s="110" t="s">
        <v>148</v>
      </c>
      <c r="C23" s="111" t="s">
        <v>124</v>
      </c>
      <c r="D23" s="77">
        <v>10</v>
      </c>
      <c r="E23" s="115"/>
      <c r="F23" s="114">
        <f>D23*E23</f>
        <v>0</v>
      </c>
    </row>
    <row r="24" s="99" customFormat="1" ht="27.95" customHeight="1" spans="1:6">
      <c r="A24" s="25" t="s">
        <v>149</v>
      </c>
      <c r="B24" s="110" t="s">
        <v>150</v>
      </c>
      <c r="C24" s="111"/>
      <c r="D24" s="77" t="s">
        <v>96</v>
      </c>
      <c r="E24" s="115"/>
      <c r="F24" s="114"/>
    </row>
    <row r="25" s="99" customFormat="1" ht="27.95" customHeight="1" spans="1:6">
      <c r="A25" s="25" t="s">
        <v>83</v>
      </c>
      <c r="B25" s="110" t="s">
        <v>151</v>
      </c>
      <c r="C25" s="111" t="s">
        <v>152</v>
      </c>
      <c r="D25" s="77">
        <v>0.88</v>
      </c>
      <c r="E25" s="115"/>
      <c r="F25" s="114">
        <f t="shared" ref="F25:F30" si="1">D25*E25</f>
        <v>0</v>
      </c>
    </row>
    <row r="26" s="99" customFormat="1" ht="26.1" customHeight="1" spans="1:6">
      <c r="A26" s="116" t="s">
        <v>112</v>
      </c>
      <c r="B26" s="110" t="s">
        <v>153</v>
      </c>
      <c r="C26" s="111" t="s">
        <v>154</v>
      </c>
      <c r="D26" s="77">
        <v>854</v>
      </c>
      <c r="E26" s="115"/>
      <c r="F26" s="114">
        <f t="shared" si="1"/>
        <v>0</v>
      </c>
    </row>
    <row r="27" s="99" customFormat="1" ht="26.1" customHeight="1" spans="1:6">
      <c r="A27" s="117">
        <v>307</v>
      </c>
      <c r="B27" s="110" t="s">
        <v>155</v>
      </c>
      <c r="C27" s="117"/>
      <c r="D27" s="117"/>
      <c r="E27" s="118"/>
      <c r="F27" s="117"/>
    </row>
    <row r="28" s="99" customFormat="1" ht="26.1" customHeight="1" spans="1:6">
      <c r="A28" s="25" t="s">
        <v>156</v>
      </c>
      <c r="B28" s="110" t="s">
        <v>157</v>
      </c>
      <c r="C28" s="117" t="s">
        <v>158</v>
      </c>
      <c r="D28" s="27">
        <v>7</v>
      </c>
      <c r="E28" s="118"/>
      <c r="F28" s="117">
        <f t="shared" si="1"/>
        <v>0</v>
      </c>
    </row>
    <row r="29" s="99" customFormat="1" ht="26.1" customHeight="1" spans="1:6">
      <c r="A29" s="25" t="s">
        <v>159</v>
      </c>
      <c r="B29" s="110" t="s">
        <v>160</v>
      </c>
      <c r="C29" s="117" t="s">
        <v>158</v>
      </c>
      <c r="D29" s="27">
        <v>7</v>
      </c>
      <c r="E29" s="118"/>
      <c r="F29" s="117">
        <f t="shared" si="1"/>
        <v>0</v>
      </c>
    </row>
    <row r="30" s="99" customFormat="1" ht="26.1" customHeight="1" spans="1:6">
      <c r="A30" s="25" t="s">
        <v>161</v>
      </c>
      <c r="B30" s="119" t="s">
        <v>162</v>
      </c>
      <c r="C30" s="120" t="s">
        <v>158</v>
      </c>
      <c r="D30" s="27">
        <v>7</v>
      </c>
      <c r="E30" s="118"/>
      <c r="F30" s="117">
        <f t="shared" si="1"/>
        <v>0</v>
      </c>
    </row>
    <row r="31" s="99" customFormat="1" ht="26.1" customHeight="1" spans="1:6">
      <c r="A31" s="25"/>
      <c r="B31" s="119"/>
      <c r="C31" s="120"/>
      <c r="D31" s="92"/>
      <c r="E31" s="121"/>
      <c r="F31" s="122"/>
    </row>
    <row r="32" s="99" customFormat="1" ht="26.1" customHeight="1" spans="1:6">
      <c r="A32" s="123"/>
      <c r="B32" s="119"/>
      <c r="C32" s="120"/>
      <c r="D32" s="92"/>
      <c r="E32" s="121"/>
      <c r="F32" s="122"/>
    </row>
    <row r="33" s="100" customFormat="1" ht="26.1" customHeight="1" spans="1:6">
      <c r="A33" s="37"/>
      <c r="B33" s="38"/>
      <c r="C33" s="39"/>
      <c r="D33" s="39"/>
      <c r="E33" s="40"/>
      <c r="F33" s="45"/>
    </row>
    <row r="34" s="100" customFormat="1" ht="26.1" customHeight="1" spans="1:6">
      <c r="A34" s="41" t="s">
        <v>92</v>
      </c>
      <c r="B34" s="42"/>
      <c r="C34" s="43"/>
      <c r="D34" s="43"/>
      <c r="E34" s="44"/>
      <c r="F34" s="124">
        <f>SUM(F6:F33)</f>
        <v>0</v>
      </c>
    </row>
    <row r="35" ht="26.1" customHeight="1"/>
    <row r="36" ht="26.1" customHeight="1"/>
    <row r="37" ht="26.1" customHeight="1" spans="5:6">
      <c r="E37" s="125"/>
      <c r="F37" s="126"/>
    </row>
    <row r="38" ht="26.1" customHeight="1"/>
    <row r="39" ht="26.1" customHeight="1" spans="2:2">
      <c r="B39" s="54"/>
    </row>
    <row r="40" ht="26.1" customHeight="1" spans="2:2">
      <c r="B40" s="54"/>
    </row>
    <row r="41" ht="26.1" customHeight="1" spans="2:2">
      <c r="B41" s="54"/>
    </row>
    <row r="42" ht="26.1" customHeight="1" spans="2:2">
      <c r="B42" s="54"/>
    </row>
    <row r="43" ht="26.1" customHeight="1" spans="2:2">
      <c r="B43" s="54"/>
    </row>
  </sheetData>
  <sheetProtection algorithmName="SHA-512" hashValue="Wbk5epCfit1bMSKtbp+FF1E1thUMNlaEiatv9VOWjszYjUdjna6VBA75XfH5J4kkucmVDXxUpeEdwveIqR8NkQ==" saltValue="IFXprdM6hlgUEyfKtqLbyQ==" spinCount="100000" sheet="1" objects="1"/>
  <mergeCells count="3">
    <mergeCell ref="A1:F1"/>
    <mergeCell ref="A2:F2"/>
    <mergeCell ref="A34:D34"/>
  </mergeCells>
  <printOptions horizontalCentered="1"/>
  <pageMargins left="0.236220472440945" right="0.236220472440945" top="0.748031496062992" bottom="0.748031496062992" header="0.31496062992126" footer="0.31496062992126"/>
  <pageSetup paperSize="9" fitToHeight="0" orientation="portrait"/>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3"/>
  <sheetViews>
    <sheetView topLeftCell="A6" workbookViewId="0">
      <selection activeCell="E7" sqref="E7:E10"/>
    </sheetView>
  </sheetViews>
  <sheetFormatPr defaultColWidth="9" defaultRowHeight="14.25" outlineLevelCol="5"/>
  <cols>
    <col min="1" max="1" width="6.125" customWidth="1"/>
    <col min="2" max="2" width="28.75" style="54" customWidth="1"/>
    <col min="3" max="4" width="8.125" customWidth="1"/>
    <col min="5" max="5" width="11.5833333333333" style="55" customWidth="1"/>
    <col min="6" max="6" width="12.1666666666667" customWidth="1"/>
  </cols>
  <sheetData>
    <row r="1" ht="22.5" spans="1:6">
      <c r="A1" s="56" t="s">
        <v>163</v>
      </c>
      <c r="B1" s="57"/>
      <c r="C1" s="56"/>
      <c r="D1" s="56"/>
      <c r="E1" s="58"/>
      <c r="F1" s="56"/>
    </row>
    <row r="2" ht="26.25" customHeight="1" spans="1:6">
      <c r="A2" s="59" t="s">
        <v>164</v>
      </c>
      <c r="B2" s="60"/>
      <c r="C2" s="61"/>
      <c r="D2" s="61"/>
      <c r="E2" s="62"/>
      <c r="F2" s="63"/>
    </row>
    <row r="3" ht="22.5" customHeight="1" spans="1:6">
      <c r="A3" s="64" t="s">
        <v>165</v>
      </c>
      <c r="B3" s="65" t="s">
        <v>166</v>
      </c>
      <c r="C3" s="66" t="s">
        <v>167</v>
      </c>
      <c r="D3" s="66" t="s">
        <v>168</v>
      </c>
      <c r="E3" s="67" t="s">
        <v>169</v>
      </c>
      <c r="F3" s="68" t="s">
        <v>170</v>
      </c>
    </row>
    <row r="4" ht="22.5" customHeight="1" spans="1:6">
      <c r="A4" s="69" t="s">
        <v>171</v>
      </c>
      <c r="B4" s="70"/>
      <c r="C4" s="71"/>
      <c r="D4" s="71"/>
      <c r="E4" s="72"/>
      <c r="F4" s="73"/>
    </row>
    <row r="5" ht="26.25" customHeight="1" spans="1:6">
      <c r="A5" s="74">
        <v>419</v>
      </c>
      <c r="B5" s="75" t="s">
        <v>172</v>
      </c>
      <c r="C5" s="76"/>
      <c r="D5" s="77"/>
      <c r="E5" s="78"/>
      <c r="F5" s="79" t="str">
        <f>IF(D5="","",ROUND(D5*E5,0))</f>
        <v/>
      </c>
    </row>
    <row r="6" ht="26.25" customHeight="1" spans="1:6">
      <c r="A6" s="74" t="s">
        <v>173</v>
      </c>
      <c r="B6" s="75" t="s">
        <v>174</v>
      </c>
      <c r="C6" s="80"/>
      <c r="D6" s="77"/>
      <c r="E6" s="78"/>
      <c r="F6" s="79"/>
    </row>
    <row r="7" ht="81" customHeight="1" spans="1:6">
      <c r="A7" s="81" t="s">
        <v>83</v>
      </c>
      <c r="B7" s="82" t="s">
        <v>175</v>
      </c>
      <c r="C7" s="80" t="s">
        <v>146</v>
      </c>
      <c r="D7" s="77">
        <v>10</v>
      </c>
      <c r="E7" s="78"/>
      <c r="F7" s="83">
        <f t="shared" ref="F7:F10" si="0">IF(D7="","",D7*E7)</f>
        <v>0</v>
      </c>
    </row>
    <row r="8" ht="81" customHeight="1" spans="1:6">
      <c r="A8" s="84" t="s">
        <v>112</v>
      </c>
      <c r="B8" s="82" t="s">
        <v>176</v>
      </c>
      <c r="C8" s="80" t="s">
        <v>158</v>
      </c>
      <c r="D8" s="77">
        <v>3</v>
      </c>
      <c r="E8" s="78"/>
      <c r="F8" s="83">
        <f t="shared" si="0"/>
        <v>0</v>
      </c>
    </row>
    <row r="9" ht="26.25" customHeight="1" spans="1:6">
      <c r="A9" s="85" t="s">
        <v>177</v>
      </c>
      <c r="B9" s="86" t="s">
        <v>178</v>
      </c>
      <c r="C9" s="87"/>
      <c r="D9" s="77"/>
      <c r="E9" s="78"/>
      <c r="F9" s="83"/>
    </row>
    <row r="10" ht="26.25" customHeight="1" spans="1:6">
      <c r="A10" s="81" t="s">
        <v>83</v>
      </c>
      <c r="B10" s="88" t="s">
        <v>179</v>
      </c>
      <c r="C10" s="89" t="s">
        <v>154</v>
      </c>
      <c r="D10" s="77">
        <v>625</v>
      </c>
      <c r="E10" s="90"/>
      <c r="F10" s="83">
        <f t="shared" si="0"/>
        <v>0</v>
      </c>
    </row>
    <row r="11" ht="26.25" customHeight="1" spans="1:6">
      <c r="A11" s="91"/>
      <c r="B11" s="88"/>
      <c r="C11" s="89"/>
      <c r="D11" s="92"/>
      <c r="E11" s="90"/>
      <c r="F11" s="93"/>
    </row>
    <row r="12" ht="26.25" customHeight="1" spans="1:6">
      <c r="A12" s="91"/>
      <c r="B12" s="88"/>
      <c r="C12" s="89"/>
      <c r="D12" s="92"/>
      <c r="E12" s="90"/>
      <c r="F12" s="93"/>
    </row>
    <row r="13" ht="23.25" customHeight="1" spans="1:6">
      <c r="A13" s="94"/>
      <c r="B13" s="95" t="s">
        <v>180</v>
      </c>
      <c r="C13" s="96"/>
      <c r="D13" s="96"/>
      <c r="E13" s="97"/>
      <c r="F13" s="98">
        <f>SUM(F5:F12)</f>
        <v>0</v>
      </c>
    </row>
  </sheetData>
  <sheetProtection algorithmName="SHA-512" hashValue="e+XI647psL7NDuMG3rEMoMmr8d1t4sg0HbRq/1tDvCcnW3bZz6DNbdrB+4eD3Po7DCSmc9D/y7GRoEsGJUpe9g==" saltValue="qYTe7aODSaD24BXzTrtpoQ==" spinCount="100000" sheet="1" objects="1"/>
  <mergeCells count="6">
    <mergeCell ref="A1:F1"/>
    <mergeCell ref="B3:B4"/>
    <mergeCell ref="C3:C4"/>
    <mergeCell ref="D3:D4"/>
    <mergeCell ref="E3:E4"/>
    <mergeCell ref="F3:F4"/>
  </mergeCells>
  <pageMargins left="0.75" right="0.75" top="1" bottom="1" header="0.5" footer="0.5"/>
  <pageSetup paperSize="9"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IK91"/>
  <sheetViews>
    <sheetView showZeros="0" view="pageBreakPreview" zoomScale="120" zoomScaleNormal="100" workbookViewId="0">
      <pane ySplit="3" topLeftCell="A26" activePane="bottomLeft" state="frozen"/>
      <selection/>
      <selection pane="bottomLeft" activeCell="E4" sqref="E4:E27"/>
    </sheetView>
  </sheetViews>
  <sheetFormatPr defaultColWidth="9" defaultRowHeight="14.25"/>
  <cols>
    <col min="1" max="1" width="6.625" style="3" customWidth="1"/>
    <col min="2" max="2" width="66.125" style="4" customWidth="1"/>
    <col min="3" max="3" width="6.625" style="5" customWidth="1"/>
    <col min="4" max="4" width="9.625" style="6" customWidth="1"/>
    <col min="5" max="5" width="9.625" style="7" customWidth="1"/>
    <col min="6" max="6" width="12.875" style="8" customWidth="1"/>
    <col min="7" max="9" width="10.625" style="9" customWidth="1"/>
    <col min="10" max="13" width="9.625" style="1" customWidth="1"/>
    <col min="14" max="16" width="9.625" style="10" customWidth="1"/>
    <col min="17" max="17" width="9.625" style="1" customWidth="1"/>
    <col min="18" max="30" width="9.625" style="3" customWidth="1"/>
    <col min="31" max="31" width="9.625" style="1" customWidth="1"/>
    <col min="32" max="32" width="9" style="1" customWidth="1"/>
    <col min="33" max="45" width="9" style="3" customWidth="1"/>
    <col min="46" max="16384" width="9" style="3"/>
  </cols>
  <sheetData>
    <row r="1" customFormat="1" ht="32.1" customHeight="1" spans="1:245">
      <c r="A1" s="11" t="s">
        <v>181</v>
      </c>
      <c r="B1" s="12"/>
      <c r="C1" s="11"/>
      <c r="D1" s="11"/>
      <c r="E1" s="13"/>
      <c r="F1" s="14"/>
      <c r="G1" s="9"/>
      <c r="H1" s="9"/>
      <c r="I1" s="9"/>
      <c r="J1" s="1"/>
      <c r="K1" s="1"/>
      <c r="L1" s="1"/>
      <c r="M1" s="1"/>
      <c r="N1" s="10"/>
      <c r="O1" s="10"/>
      <c r="P1" s="10"/>
      <c r="Q1" s="1"/>
      <c r="R1" s="3"/>
      <c r="S1" s="3"/>
      <c r="T1" s="3"/>
      <c r="U1" s="3"/>
      <c r="V1" s="3"/>
      <c r="W1" s="3"/>
      <c r="X1" s="3"/>
      <c r="Y1" s="3"/>
      <c r="Z1" s="3"/>
      <c r="AA1" s="3"/>
      <c r="AB1" s="3"/>
      <c r="AC1" s="3"/>
      <c r="AD1" s="3"/>
      <c r="AE1" s="1"/>
      <c r="AF1" s="1"/>
      <c r="AG1" s="3"/>
      <c r="AH1" s="3"/>
      <c r="AI1" s="3"/>
      <c r="AJ1" s="3"/>
      <c r="AK1" s="3"/>
      <c r="AL1" s="3"/>
      <c r="AM1" s="3"/>
      <c r="AN1" s="3"/>
      <c r="AO1" s="3"/>
      <c r="AP1" s="3"/>
      <c r="AQ1" s="3"/>
      <c r="AR1" s="3"/>
      <c r="AS1" s="3"/>
      <c r="AT1" s="3"/>
      <c r="AU1" s="3"/>
      <c r="AV1" s="3"/>
      <c r="AW1" s="3"/>
      <c r="AX1" s="3"/>
      <c r="AY1" s="3"/>
      <c r="AZ1" s="3"/>
      <c r="BA1" s="3"/>
      <c r="BB1" s="3"/>
      <c r="BC1" s="3"/>
      <c r="BD1" s="3"/>
      <c r="BE1" s="3"/>
      <c r="BF1" s="3"/>
      <c r="BG1" s="3"/>
      <c r="BH1" s="3"/>
      <c r="BI1" s="3"/>
      <c r="BJ1" s="3"/>
      <c r="BK1" s="3"/>
      <c r="BL1" s="3"/>
      <c r="BM1" s="3"/>
      <c r="BN1" s="3"/>
      <c r="BO1" s="3"/>
      <c r="BP1" s="3"/>
      <c r="BQ1" s="3"/>
      <c r="BR1" s="3"/>
      <c r="BS1" s="3"/>
      <c r="BT1" s="3"/>
      <c r="BU1" s="3"/>
      <c r="BV1" s="3"/>
      <c r="BW1" s="3"/>
      <c r="BX1" s="3"/>
      <c r="BY1" s="3"/>
      <c r="BZ1" s="3"/>
      <c r="CA1" s="3"/>
      <c r="CB1" s="3"/>
      <c r="CC1" s="3"/>
      <c r="CD1" s="3"/>
      <c r="CE1" s="3"/>
      <c r="CF1" s="3"/>
      <c r="CG1" s="3"/>
      <c r="CH1" s="3"/>
      <c r="CI1" s="3"/>
      <c r="CJ1" s="3"/>
      <c r="CK1" s="3"/>
      <c r="CL1" s="3"/>
      <c r="CM1" s="3"/>
      <c r="CN1" s="3"/>
      <c r="CO1" s="3"/>
      <c r="CP1" s="3"/>
      <c r="CQ1" s="3"/>
      <c r="CR1" s="3"/>
      <c r="CS1" s="3"/>
      <c r="CT1" s="3"/>
      <c r="CU1" s="3"/>
      <c r="CV1" s="3"/>
      <c r="CW1" s="3"/>
      <c r="CX1" s="3"/>
      <c r="CY1" s="3"/>
      <c r="CZ1" s="3"/>
      <c r="DA1" s="3"/>
      <c r="DB1" s="3"/>
      <c r="DC1" s="3"/>
      <c r="DD1" s="3"/>
      <c r="DE1" s="3"/>
      <c r="DF1" s="3"/>
      <c r="DG1" s="3"/>
      <c r="DH1" s="3"/>
      <c r="DI1" s="3"/>
      <c r="DJ1" s="3"/>
      <c r="DK1" s="3"/>
      <c r="DL1" s="3"/>
      <c r="DM1" s="3"/>
      <c r="DN1" s="3"/>
      <c r="DO1" s="3"/>
      <c r="DP1" s="3"/>
      <c r="DQ1" s="3"/>
      <c r="DR1" s="3"/>
      <c r="DS1" s="3"/>
      <c r="DT1" s="3"/>
      <c r="DU1" s="3"/>
      <c r="DV1" s="3"/>
      <c r="DW1" s="3"/>
      <c r="DX1" s="3"/>
      <c r="DY1" s="3"/>
      <c r="DZ1" s="3"/>
      <c r="EA1" s="3"/>
      <c r="EB1" s="3"/>
      <c r="EC1" s="3"/>
      <c r="ED1" s="3"/>
      <c r="EE1" s="3"/>
      <c r="EF1" s="3"/>
      <c r="EG1" s="3"/>
      <c r="EH1" s="3"/>
      <c r="EI1" s="3"/>
      <c r="EJ1" s="3"/>
      <c r="EK1" s="3"/>
      <c r="EL1" s="3"/>
      <c r="EM1" s="3"/>
      <c r="EN1" s="3"/>
      <c r="EO1" s="3"/>
      <c r="EP1" s="3"/>
      <c r="EQ1" s="3"/>
      <c r="ER1" s="3"/>
      <c r="ES1" s="3"/>
      <c r="ET1" s="3"/>
      <c r="EU1" s="3"/>
      <c r="EV1" s="3"/>
      <c r="EW1" s="3"/>
      <c r="EX1" s="3"/>
      <c r="EY1" s="3"/>
      <c r="EZ1" s="3"/>
      <c r="FA1" s="3"/>
      <c r="FB1" s="3"/>
      <c r="FC1" s="3"/>
      <c r="FD1" s="3"/>
      <c r="FE1" s="3"/>
      <c r="FF1" s="3"/>
      <c r="FG1" s="3"/>
      <c r="FH1" s="3"/>
      <c r="FI1" s="3"/>
      <c r="FJ1" s="3"/>
      <c r="FK1" s="3"/>
      <c r="FL1" s="3"/>
      <c r="FM1" s="3"/>
      <c r="FN1" s="3"/>
      <c r="FO1" s="3"/>
      <c r="FP1" s="3"/>
      <c r="FQ1" s="3"/>
      <c r="FR1" s="3"/>
      <c r="FS1" s="3"/>
      <c r="FT1" s="3"/>
      <c r="FU1" s="3"/>
      <c r="FV1" s="3"/>
      <c r="FW1" s="3"/>
      <c r="FX1" s="3"/>
      <c r="FY1" s="3"/>
      <c r="FZ1" s="3"/>
      <c r="GA1" s="3"/>
      <c r="GB1" s="3"/>
      <c r="GC1" s="3"/>
      <c r="GD1" s="3"/>
      <c r="GE1" s="3"/>
      <c r="GF1" s="3"/>
      <c r="GG1" s="3"/>
      <c r="GH1" s="3"/>
      <c r="GI1" s="3"/>
      <c r="GJ1" s="3"/>
      <c r="GK1" s="3"/>
      <c r="GL1" s="3"/>
      <c r="GM1" s="3"/>
      <c r="GN1" s="3"/>
      <c r="GO1" s="3"/>
      <c r="GP1" s="3"/>
      <c r="GQ1" s="3"/>
      <c r="GR1" s="3"/>
      <c r="GS1" s="3"/>
      <c r="GT1" s="3"/>
      <c r="GU1" s="3"/>
      <c r="GV1" s="3"/>
      <c r="GW1" s="3"/>
      <c r="GX1" s="3"/>
      <c r="GY1" s="3"/>
      <c r="GZ1" s="3"/>
      <c r="HA1" s="3"/>
      <c r="HB1" s="3"/>
      <c r="HC1" s="3"/>
      <c r="HD1" s="3"/>
      <c r="HE1" s="3"/>
      <c r="HF1" s="3"/>
      <c r="HG1" s="3"/>
      <c r="HH1" s="3"/>
      <c r="HI1" s="3"/>
      <c r="HJ1" s="3"/>
      <c r="HK1" s="3"/>
      <c r="HL1" s="3"/>
      <c r="HM1" s="3"/>
      <c r="HN1" s="3"/>
      <c r="HO1" s="3"/>
      <c r="HP1" s="3"/>
      <c r="HQ1" s="3"/>
      <c r="HR1" s="3"/>
      <c r="HS1" s="3"/>
      <c r="HT1" s="3"/>
      <c r="HU1" s="3"/>
      <c r="HV1" s="3"/>
      <c r="HW1" s="3"/>
      <c r="HX1" s="3"/>
      <c r="HY1" s="3"/>
      <c r="HZ1" s="3"/>
      <c r="IA1" s="3"/>
      <c r="IB1" s="3"/>
      <c r="IC1" s="3"/>
      <c r="ID1" s="3"/>
      <c r="IE1" s="3"/>
      <c r="IF1" s="3"/>
      <c r="IG1" s="3"/>
      <c r="IH1" s="3"/>
      <c r="II1" s="3"/>
      <c r="IJ1" s="3"/>
      <c r="IK1" s="3"/>
    </row>
    <row r="2" customFormat="1" ht="26.1" customHeight="1" spans="1:245">
      <c r="A2" s="15"/>
      <c r="B2" s="16"/>
      <c r="C2" s="15"/>
      <c r="D2" s="15"/>
      <c r="E2" s="17"/>
      <c r="F2" s="18"/>
      <c r="G2" s="9"/>
      <c r="H2" s="9"/>
      <c r="I2" s="9"/>
      <c r="J2" s="1"/>
      <c r="K2" s="1"/>
      <c r="L2" s="1"/>
      <c r="M2" s="1"/>
      <c r="N2" s="10"/>
      <c r="O2" s="10"/>
      <c r="P2" s="10"/>
      <c r="Q2" s="1"/>
      <c r="R2" s="3"/>
      <c r="S2" s="3"/>
      <c r="T2" s="3"/>
      <c r="U2" s="3"/>
      <c r="V2" s="3"/>
      <c r="W2" s="3"/>
      <c r="X2" s="3"/>
      <c r="Y2" s="3"/>
      <c r="Z2" s="3"/>
      <c r="AA2" s="3"/>
      <c r="AB2" s="3"/>
      <c r="AC2" s="3"/>
      <c r="AD2" s="3"/>
      <c r="AE2" s="1"/>
      <c r="AF2" s="1"/>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c r="CA2" s="3"/>
      <c r="CB2" s="3"/>
      <c r="CC2" s="3"/>
      <c r="CD2" s="3"/>
      <c r="CE2" s="3"/>
      <c r="CF2" s="3"/>
      <c r="CG2" s="3"/>
      <c r="CH2" s="3"/>
      <c r="CI2" s="3"/>
      <c r="CJ2" s="3"/>
      <c r="CK2" s="3"/>
      <c r="CL2" s="3"/>
      <c r="CM2" s="3"/>
      <c r="CN2" s="3"/>
      <c r="CO2" s="3"/>
      <c r="CP2" s="3"/>
      <c r="CQ2" s="3"/>
      <c r="CR2" s="3"/>
      <c r="CS2" s="3"/>
      <c r="CT2" s="3"/>
      <c r="CU2" s="3"/>
      <c r="CV2" s="3"/>
      <c r="CW2" s="3"/>
      <c r="CX2" s="3"/>
      <c r="CY2" s="3"/>
      <c r="CZ2" s="3"/>
      <c r="DA2" s="3"/>
      <c r="DB2" s="3"/>
      <c r="DC2" s="3"/>
      <c r="DD2" s="3"/>
      <c r="DE2" s="3"/>
      <c r="DF2" s="3"/>
      <c r="DG2" s="3"/>
      <c r="DH2" s="3"/>
      <c r="DI2" s="3"/>
      <c r="DJ2" s="3"/>
      <c r="DK2" s="3"/>
      <c r="DL2" s="3"/>
      <c r="DM2" s="3"/>
      <c r="DN2" s="3"/>
      <c r="DO2" s="3"/>
      <c r="DP2" s="3"/>
      <c r="DQ2" s="3"/>
      <c r="DR2" s="3"/>
      <c r="DS2" s="3"/>
      <c r="DT2" s="3"/>
      <c r="DU2" s="3"/>
      <c r="DV2" s="3"/>
      <c r="DW2" s="3"/>
      <c r="DX2" s="3"/>
      <c r="DY2" s="3"/>
      <c r="DZ2" s="3"/>
      <c r="EA2" s="3"/>
      <c r="EB2" s="3"/>
      <c r="EC2" s="3"/>
      <c r="ED2" s="3"/>
      <c r="EE2" s="3"/>
      <c r="EF2" s="3"/>
      <c r="EG2" s="3"/>
      <c r="EH2" s="3"/>
      <c r="EI2" s="3"/>
      <c r="EJ2" s="3"/>
      <c r="EK2" s="3"/>
      <c r="EL2" s="3"/>
      <c r="EM2" s="3"/>
      <c r="EN2" s="3"/>
      <c r="EO2" s="3"/>
      <c r="EP2" s="3"/>
      <c r="EQ2" s="3"/>
      <c r="ER2" s="3"/>
      <c r="ES2" s="3"/>
      <c r="ET2" s="3"/>
      <c r="EU2" s="3"/>
      <c r="EV2" s="3"/>
      <c r="EW2" s="3"/>
      <c r="EX2" s="3"/>
      <c r="EY2" s="3"/>
      <c r="EZ2" s="3"/>
      <c r="FA2" s="3"/>
      <c r="FB2" s="3"/>
      <c r="FC2" s="3"/>
      <c r="FD2" s="3"/>
      <c r="FE2" s="3"/>
      <c r="FF2" s="3"/>
      <c r="FG2" s="3"/>
      <c r="FH2" s="3"/>
      <c r="FI2" s="3"/>
      <c r="FJ2" s="3"/>
      <c r="FK2" s="3"/>
      <c r="FL2" s="3"/>
      <c r="FM2" s="3"/>
      <c r="FN2" s="3"/>
      <c r="FO2" s="3"/>
      <c r="FP2" s="3"/>
      <c r="FQ2" s="3"/>
      <c r="FR2" s="3"/>
      <c r="FS2" s="3"/>
      <c r="FT2" s="3"/>
      <c r="FU2" s="3"/>
      <c r="FV2" s="3"/>
      <c r="FW2" s="3"/>
      <c r="FX2" s="3"/>
      <c r="FY2" s="3"/>
      <c r="FZ2" s="3"/>
      <c r="GA2" s="3"/>
      <c r="GB2" s="3"/>
      <c r="GC2" s="3"/>
      <c r="GD2" s="3"/>
      <c r="GE2" s="3"/>
      <c r="GF2" s="3"/>
      <c r="GG2" s="3"/>
      <c r="GH2" s="3"/>
      <c r="GI2" s="3"/>
      <c r="GJ2" s="3"/>
      <c r="GK2" s="3"/>
      <c r="GL2" s="3"/>
      <c r="GM2" s="3"/>
      <c r="GN2" s="3"/>
      <c r="GO2" s="3"/>
      <c r="GP2" s="3"/>
      <c r="GQ2" s="3"/>
      <c r="GR2" s="3"/>
      <c r="GS2" s="3"/>
      <c r="GT2" s="3"/>
      <c r="GU2" s="3"/>
      <c r="GV2" s="3"/>
      <c r="GW2" s="3"/>
      <c r="GX2" s="3"/>
      <c r="GY2" s="3"/>
      <c r="GZ2" s="3"/>
      <c r="HA2" s="3"/>
      <c r="HB2" s="3"/>
      <c r="HC2" s="3"/>
      <c r="HD2" s="3"/>
      <c r="HE2" s="3"/>
      <c r="HF2" s="3"/>
      <c r="HG2" s="3"/>
      <c r="HH2" s="3"/>
      <c r="HI2" s="3"/>
      <c r="HJ2" s="3"/>
      <c r="HK2" s="3"/>
      <c r="HL2" s="3"/>
      <c r="HM2" s="3"/>
      <c r="HN2" s="3"/>
      <c r="HO2" s="3"/>
      <c r="HP2" s="3"/>
      <c r="HQ2" s="3"/>
      <c r="HR2" s="3"/>
      <c r="HS2" s="3"/>
      <c r="HT2" s="3"/>
      <c r="HU2" s="3"/>
      <c r="HV2" s="3"/>
      <c r="HW2" s="3"/>
      <c r="HX2" s="3"/>
      <c r="HY2" s="3"/>
      <c r="HZ2" s="3"/>
      <c r="IA2" s="3"/>
      <c r="IB2" s="3"/>
      <c r="IC2" s="3"/>
      <c r="ID2" s="3"/>
      <c r="IE2" s="3"/>
      <c r="IF2" s="3"/>
      <c r="IG2" s="3"/>
      <c r="IH2" s="3"/>
      <c r="II2" s="3"/>
      <c r="IJ2" s="3"/>
      <c r="IK2" s="3"/>
    </row>
    <row r="3" customFormat="1" ht="26.1" customHeight="1" spans="1:245">
      <c r="A3" s="19" t="s">
        <v>74</v>
      </c>
      <c r="B3" s="20" t="s">
        <v>75</v>
      </c>
      <c r="C3" s="21" t="s">
        <v>76</v>
      </c>
      <c r="D3" s="22" t="s">
        <v>77</v>
      </c>
      <c r="E3" s="23" t="s">
        <v>78</v>
      </c>
      <c r="F3" s="24" t="s">
        <v>79</v>
      </c>
      <c r="G3" s="9"/>
      <c r="H3" s="9"/>
      <c r="I3" s="9"/>
      <c r="J3" s="1"/>
      <c r="K3" s="1"/>
      <c r="L3" s="1"/>
      <c r="M3" s="1"/>
      <c r="N3" s="10"/>
      <c r="O3" s="10"/>
      <c r="P3" s="10"/>
      <c r="Q3" s="1"/>
      <c r="R3" s="3"/>
      <c r="S3" s="3"/>
      <c r="T3" s="3"/>
      <c r="U3" s="3"/>
      <c r="V3" s="3"/>
      <c r="W3" s="3"/>
      <c r="X3" s="3"/>
      <c r="Y3" s="3"/>
      <c r="Z3" s="3"/>
      <c r="AA3" s="3"/>
      <c r="AB3" s="3"/>
      <c r="AC3" s="3"/>
      <c r="AD3" s="3"/>
      <c r="AE3" s="1"/>
      <c r="AF3" s="1"/>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c r="CA3" s="3"/>
      <c r="CB3" s="3"/>
      <c r="CC3" s="3"/>
      <c r="CD3" s="3"/>
      <c r="CE3" s="3"/>
      <c r="CF3" s="3"/>
      <c r="CG3" s="3"/>
      <c r="CH3" s="3"/>
      <c r="CI3" s="3"/>
      <c r="CJ3" s="3"/>
      <c r="CK3" s="3"/>
      <c r="CL3" s="3"/>
      <c r="CM3" s="3"/>
      <c r="CN3" s="3"/>
      <c r="CO3" s="3"/>
      <c r="CP3" s="3"/>
      <c r="CQ3" s="3"/>
      <c r="CR3" s="3"/>
      <c r="CS3" s="3"/>
      <c r="CT3" s="3"/>
      <c r="CU3" s="3"/>
      <c r="CV3" s="3"/>
      <c r="CW3" s="3"/>
      <c r="CX3" s="3"/>
      <c r="CY3" s="3"/>
      <c r="CZ3" s="3"/>
      <c r="DA3" s="3"/>
      <c r="DB3" s="3"/>
      <c r="DC3" s="3"/>
      <c r="DD3" s="3"/>
      <c r="DE3" s="3"/>
      <c r="DF3" s="3"/>
      <c r="DG3" s="3"/>
      <c r="DH3" s="3"/>
      <c r="DI3" s="3"/>
      <c r="DJ3" s="3"/>
      <c r="DK3" s="3"/>
      <c r="DL3" s="3"/>
      <c r="DM3" s="3"/>
      <c r="DN3" s="3"/>
      <c r="DO3" s="3"/>
      <c r="DP3" s="3"/>
      <c r="DQ3" s="3"/>
      <c r="DR3" s="3"/>
      <c r="DS3" s="3"/>
      <c r="DT3" s="3"/>
      <c r="DU3" s="3"/>
      <c r="DV3" s="3"/>
      <c r="DW3" s="3"/>
      <c r="DX3" s="3"/>
      <c r="DY3" s="3"/>
      <c r="DZ3" s="3"/>
      <c r="EA3" s="3"/>
      <c r="EB3" s="3"/>
      <c r="EC3" s="3"/>
      <c r="ED3" s="3"/>
      <c r="EE3" s="3"/>
      <c r="EF3" s="3"/>
      <c r="EG3" s="3"/>
      <c r="EH3" s="3"/>
      <c r="EI3" s="3"/>
      <c r="EJ3" s="3"/>
      <c r="EK3" s="3"/>
      <c r="EL3" s="3"/>
      <c r="EM3" s="3"/>
      <c r="EN3" s="3"/>
      <c r="EO3" s="3"/>
      <c r="EP3" s="3"/>
      <c r="EQ3" s="3"/>
      <c r="ER3" s="3"/>
      <c r="ES3" s="3"/>
      <c r="ET3" s="3"/>
      <c r="EU3" s="3"/>
      <c r="EV3" s="3"/>
      <c r="EW3" s="3"/>
      <c r="EX3" s="3"/>
      <c r="EY3" s="3"/>
      <c r="EZ3" s="3"/>
      <c r="FA3" s="3"/>
      <c r="FB3" s="3"/>
      <c r="FC3" s="3"/>
      <c r="FD3" s="3"/>
      <c r="FE3" s="3"/>
      <c r="FF3" s="3"/>
      <c r="FG3" s="3"/>
      <c r="FH3" s="3"/>
      <c r="FI3" s="3"/>
      <c r="FJ3" s="3"/>
      <c r="FK3" s="3"/>
      <c r="FL3" s="3"/>
      <c r="FM3" s="3"/>
      <c r="FN3" s="3"/>
      <c r="FO3" s="3"/>
      <c r="FP3" s="3"/>
      <c r="FQ3" s="3"/>
      <c r="FR3" s="3"/>
      <c r="FS3" s="3"/>
      <c r="FT3" s="3"/>
      <c r="FU3" s="3"/>
      <c r="FV3" s="3"/>
      <c r="FW3" s="3"/>
      <c r="FX3" s="3"/>
      <c r="FY3" s="3"/>
      <c r="FZ3" s="3"/>
      <c r="GA3" s="3"/>
      <c r="GB3" s="3"/>
      <c r="GC3" s="3"/>
      <c r="GD3" s="3"/>
      <c r="GE3" s="3"/>
      <c r="GF3" s="3"/>
      <c r="GG3" s="3"/>
      <c r="GH3" s="3"/>
      <c r="GI3" s="3"/>
      <c r="GJ3" s="3"/>
      <c r="GK3" s="3"/>
      <c r="GL3" s="3"/>
      <c r="GM3" s="3"/>
      <c r="GN3" s="3"/>
      <c r="GO3" s="3"/>
      <c r="GP3" s="3"/>
      <c r="GQ3" s="3"/>
      <c r="GR3" s="3"/>
      <c r="GS3" s="3"/>
      <c r="GT3" s="3"/>
      <c r="GU3" s="3"/>
      <c r="GV3" s="3"/>
      <c r="GW3" s="3"/>
      <c r="GX3" s="3"/>
      <c r="GY3" s="3"/>
      <c r="GZ3" s="3"/>
      <c r="HA3" s="3"/>
      <c r="HB3" s="3"/>
      <c r="HC3" s="3"/>
      <c r="HD3" s="3"/>
      <c r="HE3" s="3"/>
      <c r="HF3" s="3"/>
      <c r="HG3" s="3"/>
      <c r="HH3" s="3"/>
      <c r="HI3" s="3"/>
      <c r="HJ3" s="3"/>
      <c r="HK3" s="3"/>
      <c r="HL3" s="3"/>
      <c r="HM3" s="3"/>
      <c r="HN3" s="3"/>
      <c r="HO3" s="3"/>
      <c r="HP3" s="3"/>
      <c r="HQ3" s="3"/>
      <c r="HR3" s="3"/>
      <c r="HS3" s="3"/>
      <c r="HT3" s="3"/>
      <c r="HU3" s="3"/>
      <c r="HV3" s="3"/>
      <c r="HW3" s="3"/>
      <c r="HX3" s="3"/>
      <c r="HY3" s="3"/>
      <c r="HZ3" s="3"/>
      <c r="IA3" s="3"/>
      <c r="IB3" s="3"/>
      <c r="IC3" s="3"/>
      <c r="ID3" s="3"/>
      <c r="IE3" s="3"/>
      <c r="IF3" s="3"/>
      <c r="IG3" s="3"/>
      <c r="IH3" s="3"/>
      <c r="II3" s="3"/>
      <c r="IJ3" s="3"/>
      <c r="IK3" s="3"/>
    </row>
    <row r="4" ht="26.1" customHeight="1" spans="1:51">
      <c r="A4" s="25" t="s">
        <v>182</v>
      </c>
      <c r="B4" s="26" t="s">
        <v>183</v>
      </c>
      <c r="C4" s="27"/>
      <c r="D4" s="28" t="s">
        <v>96</v>
      </c>
      <c r="E4" s="29"/>
      <c r="F4" s="30" t="s">
        <v>96</v>
      </c>
      <c r="Q4" s="50"/>
      <c r="R4" s="51"/>
      <c r="S4" s="51"/>
      <c r="T4" s="52"/>
      <c r="U4" s="52"/>
      <c r="V4" s="52"/>
      <c r="W4" s="52"/>
      <c r="X4" s="52"/>
      <c r="Y4" s="52"/>
      <c r="Z4" s="52"/>
      <c r="AA4" s="52"/>
      <c r="AB4" s="52"/>
      <c r="AC4" s="52"/>
      <c r="AD4" s="50"/>
      <c r="AE4" s="53"/>
      <c r="AF4" s="53"/>
      <c r="AG4" s="52"/>
      <c r="AH4" s="52"/>
      <c r="AI4" s="52"/>
      <c r="AJ4" s="52"/>
      <c r="AK4" s="52"/>
      <c r="AL4" s="52"/>
      <c r="AM4" s="52"/>
      <c r="AN4" s="52"/>
      <c r="AO4" s="52"/>
      <c r="AP4" s="52"/>
      <c r="AQ4" s="52"/>
      <c r="AR4" s="52"/>
      <c r="AS4" s="52"/>
      <c r="AT4" s="52"/>
      <c r="AU4" s="52"/>
      <c r="AV4" s="52"/>
      <c r="AW4" s="52"/>
      <c r="AX4" s="52"/>
      <c r="AY4" s="52"/>
    </row>
    <row r="5" ht="26.1" customHeight="1" spans="1:51">
      <c r="A5" s="25" t="s">
        <v>184</v>
      </c>
      <c r="B5" s="26" t="s">
        <v>185</v>
      </c>
      <c r="C5" s="27"/>
      <c r="D5" s="28" t="s">
        <v>96</v>
      </c>
      <c r="E5" s="31"/>
      <c r="F5" s="30" t="s">
        <v>96</v>
      </c>
      <c r="Q5" s="50"/>
      <c r="R5" s="51"/>
      <c r="S5" s="51"/>
      <c r="T5" s="52"/>
      <c r="U5" s="52"/>
      <c r="V5" s="52"/>
      <c r="W5" s="52"/>
      <c r="X5" s="52"/>
      <c r="Y5" s="52"/>
      <c r="Z5" s="52"/>
      <c r="AA5" s="52"/>
      <c r="AB5" s="52"/>
      <c r="AC5" s="52"/>
      <c r="AD5" s="50"/>
      <c r="AE5" s="53"/>
      <c r="AF5" s="53"/>
      <c r="AG5" s="52"/>
      <c r="AH5" s="52"/>
      <c r="AI5" s="52"/>
      <c r="AJ5" s="52"/>
      <c r="AK5" s="52"/>
      <c r="AL5" s="52"/>
      <c r="AM5" s="52"/>
      <c r="AN5" s="52"/>
      <c r="AO5" s="52"/>
      <c r="AP5" s="52"/>
      <c r="AQ5" s="52"/>
      <c r="AR5" s="52"/>
      <c r="AS5" s="52"/>
      <c r="AT5" s="52"/>
      <c r="AU5" s="52"/>
      <c r="AV5" s="52"/>
      <c r="AW5" s="52"/>
      <c r="AX5" s="52"/>
      <c r="AY5" s="52"/>
    </row>
    <row r="6" ht="26.1" customHeight="1" spans="1:51">
      <c r="A6" s="25" t="s">
        <v>83</v>
      </c>
      <c r="B6" s="26" t="s">
        <v>186</v>
      </c>
      <c r="C6" s="27" t="s">
        <v>146</v>
      </c>
      <c r="D6" s="28">
        <v>264</v>
      </c>
      <c r="E6" s="31"/>
      <c r="F6" s="30">
        <f t="shared" ref="F6:F10" si="0">D6*E6</f>
        <v>0</v>
      </c>
      <c r="Q6" s="50"/>
      <c r="R6" s="51"/>
      <c r="S6" s="51"/>
      <c r="T6" s="52"/>
      <c r="U6" s="52"/>
      <c r="V6" s="52"/>
      <c r="W6" s="52"/>
      <c r="X6" s="52"/>
      <c r="Y6" s="52"/>
      <c r="Z6" s="52"/>
      <c r="AA6" s="52"/>
      <c r="AB6" s="52"/>
      <c r="AC6" s="52"/>
      <c r="AD6" s="50"/>
      <c r="AE6" s="53"/>
      <c r="AF6" s="53"/>
      <c r="AG6" s="52"/>
      <c r="AH6" s="52"/>
      <c r="AI6" s="52"/>
      <c r="AJ6" s="52"/>
      <c r="AK6" s="52"/>
      <c r="AL6" s="52"/>
      <c r="AM6" s="52"/>
      <c r="AN6" s="52"/>
      <c r="AO6" s="52"/>
      <c r="AP6" s="52"/>
      <c r="AQ6" s="52"/>
      <c r="AR6" s="52"/>
      <c r="AS6" s="52"/>
      <c r="AT6" s="52"/>
      <c r="AU6" s="52"/>
      <c r="AV6" s="52"/>
      <c r="AW6" s="52"/>
      <c r="AX6" s="52"/>
      <c r="AY6" s="52"/>
    </row>
    <row r="7" ht="26.1" customHeight="1" spans="1:51">
      <c r="A7" s="25" t="s">
        <v>187</v>
      </c>
      <c r="B7" s="26" t="s">
        <v>188</v>
      </c>
      <c r="C7" s="27"/>
      <c r="D7" s="28"/>
      <c r="E7" s="31"/>
      <c r="F7" s="30"/>
      <c r="Q7" s="50"/>
      <c r="R7" s="51"/>
      <c r="S7" s="51"/>
      <c r="T7" s="52"/>
      <c r="U7" s="52"/>
      <c r="V7" s="52"/>
      <c r="W7" s="52"/>
      <c r="X7" s="52"/>
      <c r="Y7" s="52"/>
      <c r="Z7" s="52"/>
      <c r="AA7" s="52"/>
      <c r="AB7" s="52"/>
      <c r="AC7" s="52"/>
      <c r="AD7" s="50"/>
      <c r="AE7" s="53"/>
      <c r="AF7" s="53"/>
      <c r="AG7" s="52"/>
      <c r="AH7" s="52"/>
      <c r="AI7" s="52"/>
      <c r="AJ7" s="52"/>
      <c r="AK7" s="52"/>
      <c r="AL7" s="52"/>
      <c r="AM7" s="52"/>
      <c r="AN7" s="52"/>
      <c r="AO7" s="52"/>
      <c r="AP7" s="52"/>
      <c r="AQ7" s="52"/>
      <c r="AR7" s="52"/>
      <c r="AS7" s="52"/>
      <c r="AT7" s="52"/>
      <c r="AU7" s="52"/>
      <c r="AV7" s="52"/>
      <c r="AW7" s="52"/>
      <c r="AX7" s="52"/>
      <c r="AY7" s="52"/>
    </row>
    <row r="8" ht="26.1" customHeight="1" spans="1:51">
      <c r="A8" s="25" t="s">
        <v>83</v>
      </c>
      <c r="B8" s="26" t="s">
        <v>186</v>
      </c>
      <c r="C8" s="27" t="s">
        <v>146</v>
      </c>
      <c r="D8" s="28">
        <v>32</v>
      </c>
      <c r="E8" s="31"/>
      <c r="F8" s="30">
        <f t="shared" si="0"/>
        <v>0</v>
      </c>
      <c r="Q8" s="50"/>
      <c r="R8" s="51"/>
      <c r="S8" s="51"/>
      <c r="T8" s="52"/>
      <c r="U8" s="52"/>
      <c r="V8" s="52"/>
      <c r="W8" s="52"/>
      <c r="X8" s="52"/>
      <c r="Y8" s="52"/>
      <c r="Z8" s="52"/>
      <c r="AA8" s="52"/>
      <c r="AB8" s="52"/>
      <c r="AC8" s="52"/>
      <c r="AD8" s="50"/>
      <c r="AE8" s="53"/>
      <c r="AF8" s="53"/>
      <c r="AG8" s="52"/>
      <c r="AH8" s="52"/>
      <c r="AI8" s="52"/>
      <c r="AJ8" s="52"/>
      <c r="AK8" s="52"/>
      <c r="AL8" s="52"/>
      <c r="AM8" s="52"/>
      <c r="AN8" s="52"/>
      <c r="AO8" s="52"/>
      <c r="AP8" s="52"/>
      <c r="AQ8" s="52"/>
      <c r="AR8" s="52"/>
      <c r="AS8" s="52"/>
      <c r="AT8" s="52"/>
      <c r="AU8" s="52"/>
      <c r="AV8" s="52"/>
      <c r="AW8" s="52"/>
      <c r="AX8" s="52"/>
      <c r="AY8" s="52"/>
    </row>
    <row r="9" ht="26.1" customHeight="1" spans="1:51">
      <c r="A9" s="25" t="s">
        <v>189</v>
      </c>
      <c r="B9" s="26" t="s">
        <v>190</v>
      </c>
      <c r="C9" s="27"/>
      <c r="D9" s="28"/>
      <c r="E9" s="31"/>
      <c r="F9" s="30"/>
      <c r="Q9" s="50"/>
      <c r="R9" s="51"/>
      <c r="S9" s="51"/>
      <c r="T9" s="52"/>
      <c r="U9" s="52"/>
      <c r="V9" s="52"/>
      <c r="W9" s="52"/>
      <c r="X9" s="52"/>
      <c r="Y9" s="52"/>
      <c r="Z9" s="52"/>
      <c r="AA9" s="52"/>
      <c r="AB9" s="52"/>
      <c r="AC9" s="52"/>
      <c r="AD9" s="50"/>
      <c r="AE9" s="53"/>
      <c r="AF9" s="53"/>
      <c r="AG9" s="52"/>
      <c r="AH9" s="52"/>
      <c r="AI9" s="52"/>
      <c r="AJ9" s="52"/>
      <c r="AK9" s="52"/>
      <c r="AL9" s="52"/>
      <c r="AM9" s="52"/>
      <c r="AN9" s="52"/>
      <c r="AO9" s="52"/>
      <c r="AP9" s="52"/>
      <c r="AQ9" s="52"/>
      <c r="AR9" s="52"/>
      <c r="AS9" s="52"/>
      <c r="AT9" s="52"/>
      <c r="AU9" s="52"/>
      <c r="AV9" s="52"/>
      <c r="AW9" s="52"/>
      <c r="AX9" s="52"/>
      <c r="AY9" s="52"/>
    </row>
    <row r="10" ht="26.1" customHeight="1" spans="1:51">
      <c r="A10" s="25" t="s">
        <v>83</v>
      </c>
      <c r="B10" s="26" t="s">
        <v>191</v>
      </c>
      <c r="C10" s="27" t="s">
        <v>192</v>
      </c>
      <c r="D10" s="28">
        <v>11</v>
      </c>
      <c r="E10" s="31"/>
      <c r="F10" s="30">
        <f t="shared" si="0"/>
        <v>0</v>
      </c>
      <c r="Q10" s="50"/>
      <c r="R10" s="51"/>
      <c r="S10" s="51"/>
      <c r="T10" s="52"/>
      <c r="U10" s="52"/>
      <c r="V10" s="52"/>
      <c r="W10" s="52"/>
      <c r="X10" s="52"/>
      <c r="Y10" s="52"/>
      <c r="Z10" s="52"/>
      <c r="AA10" s="52"/>
      <c r="AB10" s="52"/>
      <c r="AC10" s="52"/>
      <c r="AD10" s="50"/>
      <c r="AE10" s="53"/>
      <c r="AF10" s="53"/>
      <c r="AG10" s="52"/>
      <c r="AH10" s="52"/>
      <c r="AI10" s="52"/>
      <c r="AJ10" s="52"/>
      <c r="AK10" s="52"/>
      <c r="AL10" s="52"/>
      <c r="AM10" s="52"/>
      <c r="AN10" s="52"/>
      <c r="AO10" s="52"/>
      <c r="AP10" s="52"/>
      <c r="AQ10" s="52"/>
      <c r="AR10" s="52"/>
      <c r="AS10" s="52"/>
      <c r="AT10" s="52"/>
      <c r="AU10" s="52"/>
      <c r="AV10" s="52"/>
      <c r="AW10" s="52"/>
      <c r="AX10" s="52"/>
      <c r="AY10" s="52"/>
    </row>
    <row r="11" ht="26.1" customHeight="1" spans="1:51">
      <c r="A11" s="25" t="s">
        <v>193</v>
      </c>
      <c r="B11" s="26" t="s">
        <v>194</v>
      </c>
      <c r="C11" s="27"/>
      <c r="D11" s="28"/>
      <c r="E11" s="31"/>
      <c r="F11" s="30"/>
      <c r="Q11" s="50"/>
      <c r="R11" s="51"/>
      <c r="S11" s="51"/>
      <c r="T11" s="52"/>
      <c r="U11" s="52"/>
      <c r="V11" s="52"/>
      <c r="W11" s="52"/>
      <c r="X11" s="52"/>
      <c r="Y11" s="52"/>
      <c r="Z11" s="52"/>
      <c r="AA11" s="52"/>
      <c r="AB11" s="52"/>
      <c r="AC11" s="52"/>
      <c r="AD11" s="50"/>
      <c r="AE11" s="53"/>
      <c r="AF11" s="53"/>
      <c r="AG11" s="52"/>
      <c r="AH11" s="52"/>
      <c r="AI11" s="52"/>
      <c r="AJ11" s="52"/>
      <c r="AK11" s="52"/>
      <c r="AL11" s="52"/>
      <c r="AM11" s="52"/>
      <c r="AN11" s="52"/>
      <c r="AO11" s="52"/>
      <c r="AP11" s="52"/>
      <c r="AQ11" s="52"/>
      <c r="AR11" s="52"/>
      <c r="AS11" s="52"/>
      <c r="AT11" s="52"/>
      <c r="AU11" s="52"/>
      <c r="AV11" s="52"/>
      <c r="AW11" s="52"/>
      <c r="AX11" s="52"/>
      <c r="AY11" s="52"/>
    </row>
    <row r="12" ht="26.1" customHeight="1" spans="1:51">
      <c r="A12" s="25" t="s">
        <v>83</v>
      </c>
      <c r="B12" s="26" t="s">
        <v>195</v>
      </c>
      <c r="C12" s="27" t="s">
        <v>196</v>
      </c>
      <c r="D12" s="28">
        <v>2</v>
      </c>
      <c r="E12" s="31"/>
      <c r="F12" s="30">
        <f t="shared" ref="F12:F16" si="1">D12*E12</f>
        <v>0</v>
      </c>
      <c r="Q12" s="50"/>
      <c r="R12" s="51"/>
      <c r="S12" s="51"/>
      <c r="T12" s="52"/>
      <c r="U12" s="52"/>
      <c r="V12" s="52"/>
      <c r="W12" s="52"/>
      <c r="X12" s="52"/>
      <c r="Y12" s="52"/>
      <c r="Z12" s="52"/>
      <c r="AA12" s="52"/>
      <c r="AB12" s="52"/>
      <c r="AC12" s="52"/>
      <c r="AD12" s="50"/>
      <c r="AE12" s="53"/>
      <c r="AF12" s="53"/>
      <c r="AG12" s="52"/>
      <c r="AH12" s="52"/>
      <c r="AI12" s="52"/>
      <c r="AJ12" s="52"/>
      <c r="AK12" s="52"/>
      <c r="AL12" s="52"/>
      <c r="AM12" s="52"/>
      <c r="AN12" s="52"/>
      <c r="AO12" s="52"/>
      <c r="AP12" s="52"/>
      <c r="AQ12" s="52"/>
      <c r="AR12" s="52"/>
      <c r="AS12" s="52"/>
      <c r="AT12" s="52"/>
      <c r="AU12" s="52"/>
      <c r="AV12" s="52"/>
      <c r="AW12" s="52"/>
      <c r="AX12" s="52"/>
      <c r="AY12" s="52"/>
    </row>
    <row r="13" ht="26.1" customHeight="1" spans="1:51">
      <c r="A13" s="25" t="s">
        <v>197</v>
      </c>
      <c r="B13" s="26" t="s">
        <v>198</v>
      </c>
      <c r="C13" s="27"/>
      <c r="D13" s="28"/>
      <c r="E13" s="31"/>
      <c r="F13" s="30"/>
      <c r="Q13" s="50"/>
      <c r="R13" s="51"/>
      <c r="S13" s="51"/>
      <c r="T13" s="52"/>
      <c r="U13" s="52"/>
      <c r="V13" s="52"/>
      <c r="W13" s="52"/>
      <c r="X13" s="52"/>
      <c r="Y13" s="52"/>
      <c r="Z13" s="52"/>
      <c r="AA13" s="52"/>
      <c r="AB13" s="52"/>
      <c r="AC13" s="52"/>
      <c r="AD13" s="50"/>
      <c r="AE13" s="53"/>
      <c r="AF13" s="53"/>
      <c r="AG13" s="52"/>
      <c r="AH13" s="52"/>
      <c r="AI13" s="52"/>
      <c r="AJ13" s="52"/>
      <c r="AK13" s="52"/>
      <c r="AL13" s="52"/>
      <c r="AM13" s="52"/>
      <c r="AN13" s="52"/>
      <c r="AO13" s="52"/>
      <c r="AP13" s="52"/>
      <c r="AQ13" s="52"/>
      <c r="AR13" s="52"/>
      <c r="AS13" s="52"/>
      <c r="AT13" s="52"/>
      <c r="AU13" s="52"/>
      <c r="AV13" s="52"/>
      <c r="AW13" s="52"/>
      <c r="AX13" s="52"/>
      <c r="AY13" s="52"/>
    </row>
    <row r="14" ht="26.1" customHeight="1" spans="1:51">
      <c r="A14" s="25" t="s">
        <v>83</v>
      </c>
      <c r="B14" s="26" t="s">
        <v>199</v>
      </c>
      <c r="C14" s="27" t="s">
        <v>192</v>
      </c>
      <c r="D14" s="28">
        <v>5</v>
      </c>
      <c r="E14" s="31"/>
      <c r="F14" s="30">
        <f t="shared" si="1"/>
        <v>0</v>
      </c>
      <c r="Q14" s="50"/>
      <c r="R14" s="51"/>
      <c r="S14" s="51"/>
      <c r="T14" s="52"/>
      <c r="U14" s="52"/>
      <c r="V14" s="52"/>
      <c r="W14" s="52"/>
      <c r="X14" s="52"/>
      <c r="Y14" s="52"/>
      <c r="Z14" s="52"/>
      <c r="AA14" s="52"/>
      <c r="AB14" s="52"/>
      <c r="AC14" s="52"/>
      <c r="AD14" s="50"/>
      <c r="AE14" s="53"/>
      <c r="AF14" s="53"/>
      <c r="AG14" s="52"/>
      <c r="AH14" s="52"/>
      <c r="AI14" s="52"/>
      <c r="AJ14" s="52"/>
      <c r="AK14" s="52"/>
      <c r="AL14" s="52"/>
      <c r="AM14" s="52"/>
      <c r="AN14" s="52"/>
      <c r="AO14" s="52"/>
      <c r="AP14" s="52"/>
      <c r="AQ14" s="52"/>
      <c r="AR14" s="52"/>
      <c r="AS14" s="52"/>
      <c r="AT14" s="52"/>
      <c r="AU14" s="52"/>
      <c r="AV14" s="52"/>
      <c r="AW14" s="52"/>
      <c r="AX14" s="52"/>
      <c r="AY14" s="52"/>
    </row>
    <row r="15" ht="26.1" customHeight="1" spans="1:51">
      <c r="A15" s="25" t="s">
        <v>200</v>
      </c>
      <c r="B15" s="26" t="s">
        <v>201</v>
      </c>
      <c r="C15" s="27"/>
      <c r="D15" s="28"/>
      <c r="E15" s="31"/>
      <c r="F15" s="30"/>
      <c r="Q15" s="50"/>
      <c r="R15" s="51"/>
      <c r="S15" s="51"/>
      <c r="T15" s="52"/>
      <c r="U15" s="52"/>
      <c r="V15" s="52"/>
      <c r="W15" s="52"/>
      <c r="X15" s="52"/>
      <c r="Y15" s="52"/>
      <c r="Z15" s="52"/>
      <c r="AA15" s="52"/>
      <c r="AB15" s="52"/>
      <c r="AC15" s="52"/>
      <c r="AD15" s="50"/>
      <c r="AE15" s="53"/>
      <c r="AF15" s="53"/>
      <c r="AG15" s="52"/>
      <c r="AH15" s="52"/>
      <c r="AI15" s="52"/>
      <c r="AJ15" s="52"/>
      <c r="AK15" s="52"/>
      <c r="AL15" s="52"/>
      <c r="AM15" s="52"/>
      <c r="AN15" s="52"/>
      <c r="AO15" s="52"/>
      <c r="AP15" s="52"/>
      <c r="AQ15" s="52"/>
      <c r="AR15" s="52"/>
      <c r="AS15" s="52"/>
      <c r="AT15" s="52"/>
      <c r="AU15" s="52"/>
      <c r="AV15" s="52"/>
      <c r="AW15" s="52"/>
      <c r="AX15" s="52"/>
      <c r="AY15" s="52"/>
    </row>
    <row r="16" ht="26.1" customHeight="1" spans="1:51">
      <c r="A16" s="32" t="s">
        <v>83</v>
      </c>
      <c r="B16" s="26" t="s">
        <v>202</v>
      </c>
      <c r="C16" s="27" t="s">
        <v>146</v>
      </c>
      <c r="D16" s="28">
        <v>32</v>
      </c>
      <c r="E16" s="31"/>
      <c r="F16" s="30">
        <f t="shared" si="1"/>
        <v>0</v>
      </c>
      <c r="Q16" s="50"/>
      <c r="R16" s="51"/>
      <c r="S16" s="51"/>
      <c r="T16" s="52"/>
      <c r="U16" s="52"/>
      <c r="V16" s="52"/>
      <c r="W16" s="52"/>
      <c r="X16" s="52"/>
      <c r="Y16" s="52"/>
      <c r="Z16" s="52"/>
      <c r="AA16" s="52"/>
      <c r="AB16" s="52"/>
      <c r="AC16" s="52"/>
      <c r="AD16" s="50"/>
      <c r="AE16" s="53"/>
      <c r="AF16" s="53"/>
      <c r="AG16" s="52"/>
      <c r="AH16" s="52"/>
      <c r="AI16" s="52"/>
      <c r="AJ16" s="52"/>
      <c r="AK16" s="52"/>
      <c r="AL16" s="52"/>
      <c r="AM16" s="52"/>
      <c r="AN16" s="52"/>
      <c r="AO16" s="52"/>
      <c r="AP16" s="52"/>
      <c r="AQ16" s="52"/>
      <c r="AR16" s="52"/>
      <c r="AS16" s="52"/>
      <c r="AT16" s="52"/>
      <c r="AU16" s="52"/>
      <c r="AV16" s="52"/>
      <c r="AW16" s="52"/>
      <c r="AX16" s="52"/>
      <c r="AY16" s="52"/>
    </row>
    <row r="17" ht="26.1" customHeight="1" spans="1:51">
      <c r="A17" s="25" t="s">
        <v>203</v>
      </c>
      <c r="B17" s="26" t="s">
        <v>204</v>
      </c>
      <c r="C17" s="27"/>
      <c r="D17" s="28" t="s">
        <v>96</v>
      </c>
      <c r="E17" s="31"/>
      <c r="F17" s="30"/>
      <c r="Q17" s="50"/>
      <c r="R17" s="51"/>
      <c r="S17" s="51"/>
      <c r="T17" s="52"/>
      <c r="U17" s="52"/>
      <c r="V17" s="52"/>
      <c r="W17" s="52"/>
      <c r="X17" s="52"/>
      <c r="Y17" s="52"/>
      <c r="Z17" s="52"/>
      <c r="AA17" s="52"/>
      <c r="AB17" s="52"/>
      <c r="AC17" s="52"/>
      <c r="AD17" s="50"/>
      <c r="AE17" s="53"/>
      <c r="AF17" s="53"/>
      <c r="AG17" s="52"/>
      <c r="AH17" s="52"/>
      <c r="AI17" s="52"/>
      <c r="AJ17" s="52"/>
      <c r="AK17" s="52"/>
      <c r="AL17" s="52"/>
      <c r="AM17" s="52"/>
      <c r="AN17" s="52"/>
      <c r="AO17" s="52"/>
      <c r="AP17" s="52"/>
      <c r="AQ17" s="52"/>
      <c r="AR17" s="52"/>
      <c r="AS17" s="52"/>
      <c r="AT17" s="52"/>
      <c r="AU17" s="52"/>
      <c r="AV17" s="52"/>
      <c r="AW17" s="52"/>
      <c r="AX17" s="52"/>
      <c r="AY17" s="52"/>
    </row>
    <row r="18" ht="26.1" customHeight="1" spans="1:51">
      <c r="A18" s="33" t="s">
        <v>205</v>
      </c>
      <c r="B18" s="34" t="s">
        <v>206</v>
      </c>
      <c r="C18" s="35"/>
      <c r="D18" s="28" t="s">
        <v>96</v>
      </c>
      <c r="E18" s="31"/>
      <c r="F18" s="30"/>
      <c r="Q18" s="50"/>
      <c r="R18" s="51"/>
      <c r="S18" s="51"/>
      <c r="T18" s="52"/>
      <c r="U18" s="52"/>
      <c r="V18" s="52"/>
      <c r="W18" s="52"/>
      <c r="X18" s="52"/>
      <c r="Y18" s="52"/>
      <c r="Z18" s="52"/>
      <c r="AA18" s="52"/>
      <c r="AB18" s="52"/>
      <c r="AC18" s="52"/>
      <c r="AD18" s="50"/>
      <c r="AE18" s="53"/>
      <c r="AF18" s="53"/>
      <c r="AG18" s="52"/>
      <c r="AH18" s="52"/>
      <c r="AI18" s="52"/>
      <c r="AJ18" s="52"/>
      <c r="AK18" s="52"/>
      <c r="AL18" s="52"/>
      <c r="AM18" s="52"/>
      <c r="AN18" s="52"/>
      <c r="AO18" s="52"/>
      <c r="AP18" s="52"/>
      <c r="AQ18" s="52"/>
      <c r="AR18" s="52"/>
      <c r="AS18" s="52"/>
      <c r="AT18" s="52"/>
      <c r="AU18" s="52"/>
      <c r="AV18" s="52"/>
      <c r="AW18" s="52"/>
      <c r="AX18" s="52"/>
      <c r="AY18" s="52"/>
    </row>
    <row r="19" ht="26.1" customHeight="1" spans="1:51">
      <c r="A19" s="36" t="s">
        <v>83</v>
      </c>
      <c r="B19" s="34" t="s">
        <v>207</v>
      </c>
      <c r="C19" s="35" t="s">
        <v>196</v>
      </c>
      <c r="D19" s="28">
        <v>9</v>
      </c>
      <c r="E19" s="31"/>
      <c r="F19" s="30">
        <f>D19*E19</f>
        <v>0</v>
      </c>
      <c r="Q19" s="50"/>
      <c r="R19" s="51"/>
      <c r="S19" s="51"/>
      <c r="T19" s="52"/>
      <c r="U19" s="52"/>
      <c r="V19" s="52"/>
      <c r="W19" s="52"/>
      <c r="X19" s="52"/>
      <c r="Y19" s="52"/>
      <c r="Z19" s="52"/>
      <c r="AA19" s="52"/>
      <c r="AB19" s="52"/>
      <c r="AC19" s="52"/>
      <c r="AD19" s="50"/>
      <c r="AE19" s="53"/>
      <c r="AF19" s="53"/>
      <c r="AG19" s="52"/>
      <c r="AH19" s="52"/>
      <c r="AI19" s="52"/>
      <c r="AJ19" s="52"/>
      <c r="AK19" s="52"/>
      <c r="AL19" s="52"/>
      <c r="AM19" s="52"/>
      <c r="AN19" s="52"/>
      <c r="AO19" s="52"/>
      <c r="AP19" s="52"/>
      <c r="AQ19" s="52"/>
      <c r="AR19" s="52"/>
      <c r="AS19" s="52"/>
      <c r="AT19" s="52"/>
      <c r="AU19" s="52"/>
      <c r="AV19" s="52"/>
      <c r="AW19" s="52"/>
      <c r="AX19" s="52"/>
      <c r="AY19" s="52"/>
    </row>
    <row r="20" ht="26.1" customHeight="1" spans="1:51">
      <c r="A20" s="36" t="s">
        <v>112</v>
      </c>
      <c r="B20" s="34" t="s">
        <v>208</v>
      </c>
      <c r="C20" s="35" t="s">
        <v>196</v>
      </c>
      <c r="D20" s="28">
        <v>1</v>
      </c>
      <c r="E20" s="31"/>
      <c r="F20" s="30">
        <f>D20*E20</f>
        <v>0</v>
      </c>
      <c r="Q20" s="50"/>
      <c r="R20" s="51"/>
      <c r="S20" s="51"/>
      <c r="T20" s="52"/>
      <c r="U20" s="52"/>
      <c r="V20" s="52"/>
      <c r="W20" s="52"/>
      <c r="X20" s="52"/>
      <c r="Y20" s="52"/>
      <c r="Z20" s="52"/>
      <c r="AA20" s="52"/>
      <c r="AB20" s="52"/>
      <c r="AC20" s="52"/>
      <c r="AD20" s="50"/>
      <c r="AE20" s="53"/>
      <c r="AF20" s="53"/>
      <c r="AG20" s="52"/>
      <c r="AH20" s="52"/>
      <c r="AI20" s="52"/>
      <c r="AJ20" s="52"/>
      <c r="AK20" s="52"/>
      <c r="AL20" s="52"/>
      <c r="AM20" s="52"/>
      <c r="AN20" s="52"/>
      <c r="AO20" s="52"/>
      <c r="AP20" s="52"/>
      <c r="AQ20" s="52"/>
      <c r="AR20" s="52"/>
      <c r="AS20" s="52"/>
      <c r="AT20" s="52"/>
      <c r="AU20" s="52"/>
      <c r="AV20" s="52"/>
      <c r="AW20" s="52"/>
      <c r="AX20" s="52"/>
      <c r="AY20" s="52"/>
    </row>
    <row r="21" ht="26.1" customHeight="1" spans="1:51">
      <c r="A21" s="25" t="s">
        <v>142</v>
      </c>
      <c r="B21" s="34" t="s">
        <v>209</v>
      </c>
      <c r="C21" s="35" t="s">
        <v>196</v>
      </c>
      <c r="D21" s="28">
        <v>7</v>
      </c>
      <c r="E21" s="31"/>
      <c r="F21" s="30">
        <f>D21*E21</f>
        <v>0</v>
      </c>
      <c r="Q21" s="50"/>
      <c r="R21" s="51"/>
      <c r="S21" s="51"/>
      <c r="T21" s="52"/>
      <c r="U21" s="52"/>
      <c r="V21" s="52"/>
      <c r="W21" s="52"/>
      <c r="X21" s="52"/>
      <c r="Y21" s="52"/>
      <c r="Z21" s="52"/>
      <c r="AA21" s="52"/>
      <c r="AB21" s="52"/>
      <c r="AC21" s="52"/>
      <c r="AD21" s="50"/>
      <c r="AE21" s="53"/>
      <c r="AF21" s="53"/>
      <c r="AG21" s="52"/>
      <c r="AH21" s="52"/>
      <c r="AI21" s="52"/>
      <c r="AJ21" s="52"/>
      <c r="AK21" s="52"/>
      <c r="AL21" s="52"/>
      <c r="AM21" s="52"/>
      <c r="AN21" s="52"/>
      <c r="AO21" s="52"/>
      <c r="AP21" s="52"/>
      <c r="AQ21" s="52"/>
      <c r="AR21" s="52"/>
      <c r="AS21" s="52"/>
      <c r="AT21" s="52"/>
      <c r="AU21" s="52"/>
      <c r="AV21" s="52"/>
      <c r="AW21" s="52"/>
      <c r="AX21" s="52"/>
      <c r="AY21" s="52"/>
    </row>
    <row r="22" ht="26.1" customHeight="1" spans="1:51">
      <c r="A22" s="25" t="s">
        <v>144</v>
      </c>
      <c r="B22" s="34" t="s">
        <v>210</v>
      </c>
      <c r="C22" s="35" t="s">
        <v>154</v>
      </c>
      <c r="D22" s="28">
        <v>139</v>
      </c>
      <c r="E22" s="31"/>
      <c r="F22" s="30">
        <f>D22*E22</f>
        <v>0</v>
      </c>
      <c r="Q22" s="50"/>
      <c r="R22" s="51"/>
      <c r="S22" s="51"/>
      <c r="T22" s="52"/>
      <c r="U22" s="52"/>
      <c r="V22" s="52"/>
      <c r="W22" s="52"/>
      <c r="X22" s="52"/>
      <c r="Y22" s="52"/>
      <c r="Z22" s="52"/>
      <c r="AA22" s="52"/>
      <c r="AB22" s="52"/>
      <c r="AC22" s="52"/>
      <c r="AD22" s="50"/>
      <c r="AE22" s="53"/>
      <c r="AF22" s="53"/>
      <c r="AG22" s="52"/>
      <c r="AH22" s="52"/>
      <c r="AI22" s="52"/>
      <c r="AJ22" s="52"/>
      <c r="AK22" s="52"/>
      <c r="AL22" s="52"/>
      <c r="AM22" s="52"/>
      <c r="AN22" s="52"/>
      <c r="AO22" s="52"/>
      <c r="AP22" s="52"/>
      <c r="AQ22" s="52"/>
      <c r="AR22" s="52"/>
      <c r="AS22" s="52"/>
      <c r="AT22" s="52"/>
      <c r="AU22" s="52"/>
      <c r="AV22" s="52"/>
      <c r="AW22" s="52"/>
      <c r="AX22" s="52"/>
      <c r="AY22" s="52"/>
    </row>
    <row r="23" ht="26.1" customHeight="1" spans="1:51">
      <c r="A23" s="33" t="s">
        <v>211</v>
      </c>
      <c r="B23" s="34" t="s">
        <v>212</v>
      </c>
      <c r="C23" s="35"/>
      <c r="D23" s="28"/>
      <c r="E23" s="31"/>
      <c r="F23" s="30"/>
      <c r="Q23" s="50"/>
      <c r="R23" s="51"/>
      <c r="S23" s="51"/>
      <c r="T23" s="52"/>
      <c r="U23" s="52"/>
      <c r="V23" s="52"/>
      <c r="W23" s="52"/>
      <c r="X23" s="52"/>
      <c r="Y23" s="52"/>
      <c r="Z23" s="52"/>
      <c r="AA23" s="52"/>
      <c r="AB23" s="52"/>
      <c r="AC23" s="52"/>
      <c r="AD23" s="50"/>
      <c r="AE23" s="53"/>
      <c r="AF23" s="53"/>
      <c r="AG23" s="52"/>
      <c r="AH23" s="52"/>
      <c r="AI23" s="52"/>
      <c r="AJ23" s="52"/>
      <c r="AK23" s="52"/>
      <c r="AL23" s="52"/>
      <c r="AM23" s="52"/>
      <c r="AN23" s="52"/>
      <c r="AO23" s="52"/>
      <c r="AP23" s="52"/>
      <c r="AQ23" s="52"/>
      <c r="AR23" s="52"/>
      <c r="AS23" s="52"/>
      <c r="AT23" s="52"/>
      <c r="AU23" s="52"/>
      <c r="AV23" s="52"/>
      <c r="AW23" s="52"/>
      <c r="AX23" s="52"/>
      <c r="AY23" s="52"/>
    </row>
    <row r="24" ht="26.1" customHeight="1" spans="1:51">
      <c r="A24" s="36" t="s">
        <v>83</v>
      </c>
      <c r="B24" s="34" t="s">
        <v>213</v>
      </c>
      <c r="C24" s="35" t="s">
        <v>154</v>
      </c>
      <c r="D24" s="28">
        <v>1</v>
      </c>
      <c r="E24" s="31"/>
      <c r="F24" s="30">
        <f>D24*E24</f>
        <v>0</v>
      </c>
      <c r="Q24" s="50"/>
      <c r="R24" s="51"/>
      <c r="S24" s="51"/>
      <c r="T24" s="52"/>
      <c r="U24" s="52"/>
      <c r="V24" s="52"/>
      <c r="W24" s="52"/>
      <c r="X24" s="52"/>
      <c r="Y24" s="52"/>
      <c r="Z24" s="52"/>
      <c r="AA24" s="52"/>
      <c r="AB24" s="52"/>
      <c r="AC24" s="52"/>
      <c r="AD24" s="50"/>
      <c r="AE24" s="53"/>
      <c r="AF24" s="53"/>
      <c r="AG24" s="52"/>
      <c r="AH24" s="52"/>
      <c r="AI24" s="52"/>
      <c r="AJ24" s="52"/>
      <c r="AK24" s="52"/>
      <c r="AL24" s="52"/>
      <c r="AM24" s="52"/>
      <c r="AN24" s="52"/>
      <c r="AO24" s="52"/>
      <c r="AP24" s="52"/>
      <c r="AQ24" s="52"/>
      <c r="AR24" s="52"/>
      <c r="AS24" s="52"/>
      <c r="AT24" s="52"/>
      <c r="AU24" s="52"/>
      <c r="AV24" s="52"/>
      <c r="AW24" s="52"/>
      <c r="AX24" s="52"/>
      <c r="AY24" s="52"/>
    </row>
    <row r="25" ht="26.1" customHeight="1" spans="1:51">
      <c r="A25" s="25" t="s">
        <v>214</v>
      </c>
      <c r="B25" s="26" t="s">
        <v>215</v>
      </c>
      <c r="C25" s="27"/>
      <c r="D25" s="28"/>
      <c r="E25" s="31"/>
      <c r="F25" s="30"/>
      <c r="Q25" s="50"/>
      <c r="R25" s="52"/>
      <c r="S25" s="52"/>
      <c r="T25" s="52"/>
      <c r="U25" s="52"/>
      <c r="V25" s="52"/>
      <c r="W25" s="52"/>
      <c r="X25" s="52"/>
      <c r="Y25" s="52"/>
      <c r="Z25" s="51"/>
      <c r="AA25" s="51"/>
      <c r="AB25" s="51"/>
      <c r="AC25" s="51"/>
      <c r="AD25" s="52"/>
      <c r="AE25" s="50"/>
      <c r="AF25" s="50"/>
      <c r="AG25" s="52"/>
      <c r="AH25" s="52"/>
      <c r="AI25" s="52"/>
      <c r="AJ25" s="52"/>
      <c r="AK25" s="52"/>
      <c r="AL25" s="52"/>
      <c r="AM25" s="52"/>
      <c r="AN25" s="52"/>
      <c r="AO25" s="52"/>
      <c r="AP25" s="52"/>
      <c r="AQ25" s="52"/>
      <c r="AR25" s="52"/>
      <c r="AS25" s="52"/>
      <c r="AT25" s="52"/>
      <c r="AU25" s="52"/>
      <c r="AV25" s="52"/>
      <c r="AW25" s="52"/>
      <c r="AX25" s="52"/>
      <c r="AY25" s="52"/>
    </row>
    <row r="26" ht="26.1" customHeight="1" spans="1:51">
      <c r="A26" s="25" t="s">
        <v>216</v>
      </c>
      <c r="B26" s="26" t="s">
        <v>217</v>
      </c>
      <c r="C26" s="27"/>
      <c r="D26" s="28"/>
      <c r="E26" s="31"/>
      <c r="F26" s="30"/>
      <c r="Q26" s="50"/>
      <c r="R26" s="52"/>
      <c r="S26" s="52"/>
      <c r="T26" s="52"/>
      <c r="U26" s="52"/>
      <c r="V26" s="52"/>
      <c r="W26" s="52"/>
      <c r="X26" s="52"/>
      <c r="Y26" s="52"/>
      <c r="Z26" s="52"/>
      <c r="AA26" s="52"/>
      <c r="AB26" s="52"/>
      <c r="AC26" s="52"/>
      <c r="AD26" s="52"/>
      <c r="AE26" s="50"/>
      <c r="AF26" s="50"/>
      <c r="AG26" s="52"/>
      <c r="AH26" s="52"/>
      <c r="AI26" s="52"/>
      <c r="AJ26" s="50"/>
      <c r="AK26" s="52"/>
      <c r="AL26" s="52"/>
      <c r="AM26" s="52"/>
      <c r="AN26" s="52"/>
      <c r="AO26" s="52"/>
      <c r="AP26" s="52"/>
      <c r="AQ26" s="52"/>
      <c r="AR26" s="52"/>
      <c r="AS26" s="52"/>
      <c r="AT26" s="52"/>
      <c r="AU26" s="52"/>
      <c r="AV26" s="52"/>
      <c r="AW26" s="52"/>
      <c r="AX26" s="52"/>
      <c r="AY26" s="52"/>
    </row>
    <row r="27" ht="26.1" customHeight="1" spans="1:51">
      <c r="A27" s="25" t="s">
        <v>83</v>
      </c>
      <c r="B27" s="26" t="s">
        <v>218</v>
      </c>
      <c r="C27" s="27" t="s">
        <v>124</v>
      </c>
      <c r="D27" s="28">
        <v>120</v>
      </c>
      <c r="E27" s="31"/>
      <c r="F27" s="30">
        <f>D27*E27</f>
        <v>0</v>
      </c>
      <c r="Q27" s="50"/>
      <c r="R27" s="52"/>
      <c r="S27" s="52"/>
      <c r="T27" s="52"/>
      <c r="U27" s="52"/>
      <c r="V27" s="52"/>
      <c r="W27" s="52"/>
      <c r="X27" s="52"/>
      <c r="Y27" s="52"/>
      <c r="Z27" s="52"/>
      <c r="AA27" s="52"/>
      <c r="AB27" s="52"/>
      <c r="AC27" s="52"/>
      <c r="AD27" s="52"/>
      <c r="AE27" s="50"/>
      <c r="AF27" s="50"/>
      <c r="AG27" s="52"/>
      <c r="AH27" s="52"/>
      <c r="AI27" s="52"/>
      <c r="AJ27" s="50"/>
      <c r="AK27" s="52"/>
      <c r="AL27" s="52"/>
      <c r="AM27" s="52"/>
      <c r="AN27" s="52"/>
      <c r="AO27" s="52"/>
      <c r="AP27" s="52"/>
      <c r="AQ27" s="52"/>
      <c r="AR27" s="52"/>
      <c r="AS27" s="52"/>
      <c r="AT27" s="52"/>
      <c r="AU27" s="52"/>
      <c r="AV27" s="52"/>
      <c r="AW27" s="52"/>
      <c r="AX27" s="52"/>
      <c r="AY27" s="52"/>
    </row>
    <row r="28" s="1" customFormat="1" ht="26.1" customHeight="1" spans="1:245">
      <c r="A28" s="37"/>
      <c r="B28" s="38"/>
      <c r="C28" s="39"/>
      <c r="D28" s="39"/>
      <c r="E28" s="40"/>
      <c r="G28" s="9"/>
      <c r="H28" s="9"/>
      <c r="I28" s="9"/>
      <c r="N28" s="10"/>
      <c r="O28" s="10"/>
      <c r="P28" s="10"/>
      <c r="Q28" s="50"/>
      <c r="R28" s="52"/>
      <c r="S28" s="52"/>
      <c r="T28" s="52"/>
      <c r="U28" s="52"/>
      <c r="V28" s="52"/>
      <c r="W28" s="52"/>
      <c r="X28" s="52"/>
      <c r="Y28" s="52"/>
      <c r="Z28" s="52"/>
      <c r="AA28" s="52"/>
      <c r="AB28" s="52"/>
      <c r="AC28" s="52"/>
      <c r="AD28" s="52"/>
      <c r="AE28" s="50"/>
      <c r="AF28" s="50"/>
      <c r="AG28" s="52"/>
      <c r="AH28" s="52"/>
      <c r="AI28" s="52"/>
      <c r="AJ28" s="52"/>
      <c r="AK28" s="52"/>
      <c r="AL28" s="52"/>
      <c r="AM28" s="52"/>
      <c r="AN28" s="52"/>
      <c r="AO28" s="52"/>
      <c r="AP28" s="52"/>
      <c r="AQ28" s="52"/>
      <c r="AR28" s="52"/>
      <c r="AS28" s="52"/>
      <c r="AT28" s="52"/>
      <c r="AU28" s="52"/>
      <c r="AV28" s="52"/>
      <c r="AW28" s="52"/>
      <c r="AX28" s="52"/>
      <c r="AY28" s="52"/>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3"/>
      <c r="EV28" s="3"/>
      <c r="EW28" s="3"/>
      <c r="EX28" s="3"/>
      <c r="EY28" s="3"/>
      <c r="EZ28" s="3"/>
      <c r="FA28" s="3"/>
      <c r="FB28" s="3"/>
      <c r="FC28" s="3"/>
      <c r="FD28" s="3"/>
      <c r="FE28" s="3"/>
      <c r="FF28" s="3"/>
      <c r="FG28" s="3"/>
      <c r="FH28" s="3"/>
      <c r="FI28" s="3"/>
      <c r="FJ28" s="3"/>
      <c r="FK28" s="3"/>
      <c r="FL28" s="3"/>
      <c r="FM28" s="3"/>
      <c r="FN28" s="3"/>
      <c r="FO28" s="3"/>
      <c r="FP28" s="3"/>
      <c r="FQ28" s="3"/>
      <c r="FR28" s="3"/>
      <c r="FS28" s="3"/>
      <c r="FT28" s="3"/>
      <c r="FU28" s="3"/>
      <c r="FV28" s="3"/>
      <c r="FW28" s="3"/>
      <c r="FX28" s="3"/>
      <c r="FY28" s="3"/>
      <c r="FZ28" s="3"/>
      <c r="GA28" s="3"/>
      <c r="GB28" s="3"/>
      <c r="GC28" s="3"/>
      <c r="GD28" s="3"/>
      <c r="GE28" s="3"/>
      <c r="GF28" s="3"/>
      <c r="GG28" s="3"/>
      <c r="GH28" s="3"/>
      <c r="GI28" s="3"/>
      <c r="GJ28" s="3"/>
      <c r="GK28" s="3"/>
      <c r="GL28" s="3"/>
      <c r="GM28" s="3"/>
      <c r="GN28" s="3"/>
      <c r="GO28" s="3"/>
      <c r="GP28" s="3"/>
      <c r="GQ28" s="3"/>
      <c r="GR28" s="3"/>
      <c r="GS28" s="3"/>
      <c r="GT28" s="3"/>
      <c r="GU28" s="3"/>
      <c r="GV28" s="3"/>
      <c r="GW28" s="3"/>
      <c r="GX28" s="3"/>
      <c r="GY28" s="3"/>
      <c r="GZ28" s="3"/>
      <c r="HA28" s="3"/>
      <c r="HB28" s="3"/>
      <c r="HC28" s="3"/>
      <c r="HD28" s="3"/>
      <c r="HE28" s="3"/>
      <c r="HF28" s="3"/>
      <c r="HG28" s="3"/>
      <c r="HH28" s="3"/>
      <c r="HI28" s="3"/>
      <c r="HJ28" s="3"/>
      <c r="HK28" s="3"/>
      <c r="HL28" s="3"/>
      <c r="HM28" s="3"/>
      <c r="HN28" s="3"/>
      <c r="HO28" s="3"/>
      <c r="HP28" s="3"/>
      <c r="HQ28" s="3"/>
      <c r="HR28" s="3"/>
      <c r="HS28" s="3"/>
      <c r="HT28" s="3"/>
      <c r="HU28" s="3"/>
      <c r="HV28" s="3"/>
      <c r="HW28" s="3"/>
      <c r="HX28" s="3"/>
      <c r="HY28" s="3"/>
      <c r="HZ28" s="3"/>
      <c r="IA28" s="3"/>
      <c r="IB28" s="3"/>
      <c r="IC28" s="3"/>
      <c r="ID28" s="3"/>
      <c r="IE28" s="3"/>
      <c r="IF28" s="3"/>
      <c r="IG28" s="3"/>
      <c r="IH28" s="3"/>
      <c r="II28" s="3"/>
      <c r="IJ28" s="3"/>
      <c r="IK28" s="3"/>
    </row>
    <row r="29" s="1" customFormat="1" ht="26.1" customHeight="1" spans="1:245">
      <c r="A29" s="41" t="s">
        <v>92</v>
      </c>
      <c r="B29" s="42"/>
      <c r="C29" s="43"/>
      <c r="D29" s="43"/>
      <c r="E29" s="44"/>
      <c r="F29" s="45">
        <f>SUM(F6:F27)</f>
        <v>0</v>
      </c>
      <c r="G29" s="9"/>
      <c r="H29" s="9"/>
      <c r="I29" s="9"/>
      <c r="N29" s="10"/>
      <c r="O29" s="10"/>
      <c r="P29" s="10"/>
      <c r="Q29" s="50"/>
      <c r="R29" s="52"/>
      <c r="S29" s="52"/>
      <c r="T29" s="52"/>
      <c r="U29" s="52"/>
      <c r="V29" s="52"/>
      <c r="W29" s="52"/>
      <c r="X29" s="52"/>
      <c r="Y29" s="52"/>
      <c r="Z29" s="52"/>
      <c r="AA29" s="52"/>
      <c r="AB29" s="52"/>
      <c r="AC29" s="52"/>
      <c r="AD29" s="52"/>
      <c r="AE29" s="50"/>
      <c r="AF29" s="50"/>
      <c r="AG29" s="52"/>
      <c r="AH29" s="52"/>
      <c r="AI29" s="52"/>
      <c r="AJ29" s="52"/>
      <c r="AK29" s="52"/>
      <c r="AL29" s="52"/>
      <c r="AM29" s="52"/>
      <c r="AN29" s="52"/>
      <c r="AO29" s="52"/>
      <c r="AP29" s="52"/>
      <c r="AQ29" s="52"/>
      <c r="AR29" s="52"/>
      <c r="AS29" s="52"/>
      <c r="AT29" s="52"/>
      <c r="AU29" s="52"/>
      <c r="AV29" s="52"/>
      <c r="AW29" s="52"/>
      <c r="AX29" s="52"/>
      <c r="AY29" s="52"/>
      <c r="AZ29" s="3"/>
      <c r="BA29" s="3"/>
      <c r="BB29" s="3"/>
      <c r="BC29" s="3"/>
      <c r="BD29" s="3"/>
      <c r="BE29" s="3"/>
      <c r="BF29" s="3"/>
      <c r="BG29" s="3"/>
      <c r="BH29" s="3"/>
      <c r="BI29" s="3"/>
      <c r="BJ29" s="3"/>
      <c r="BK29" s="3"/>
      <c r="BL29" s="3"/>
      <c r="BM29" s="3"/>
      <c r="BN29" s="3"/>
      <c r="BO29" s="3"/>
      <c r="BP29" s="3"/>
      <c r="BQ29" s="3"/>
      <c r="BR29" s="3"/>
      <c r="BS29" s="3"/>
      <c r="BT29" s="3"/>
      <c r="BU29" s="3"/>
      <c r="BV29" s="3"/>
      <c r="BW29" s="3"/>
      <c r="BX29" s="3"/>
      <c r="BY29" s="3"/>
      <c r="BZ29" s="3"/>
      <c r="CA29" s="3"/>
      <c r="CB29" s="3"/>
      <c r="CC29" s="3"/>
      <c r="CD29" s="3"/>
      <c r="CE29" s="3"/>
      <c r="CF29" s="3"/>
      <c r="CG29" s="3"/>
      <c r="CH29" s="3"/>
      <c r="CI29" s="3"/>
      <c r="CJ29" s="3"/>
      <c r="CK29" s="3"/>
      <c r="CL29" s="3"/>
      <c r="CM29" s="3"/>
      <c r="CN29" s="3"/>
      <c r="CO29" s="3"/>
      <c r="CP29" s="3"/>
      <c r="CQ29" s="3"/>
      <c r="CR29" s="3"/>
      <c r="CS29" s="3"/>
      <c r="CT29" s="3"/>
      <c r="CU29" s="3"/>
      <c r="CV29" s="3"/>
      <c r="CW29" s="3"/>
      <c r="CX29" s="3"/>
      <c r="CY29" s="3"/>
      <c r="CZ29" s="3"/>
      <c r="DA29" s="3"/>
      <c r="DB29" s="3"/>
      <c r="DC29" s="3"/>
      <c r="DD29" s="3"/>
      <c r="DE29" s="3"/>
      <c r="DF29" s="3"/>
      <c r="DG29" s="3"/>
      <c r="DH29" s="3"/>
      <c r="DI29" s="3"/>
      <c r="DJ29" s="3"/>
      <c r="DK29" s="3"/>
      <c r="DL29" s="3"/>
      <c r="DM29" s="3"/>
      <c r="DN29" s="3"/>
      <c r="DO29" s="3"/>
      <c r="DP29" s="3"/>
      <c r="DQ29" s="3"/>
      <c r="DR29" s="3"/>
      <c r="DS29" s="3"/>
      <c r="DT29" s="3"/>
      <c r="DU29" s="3"/>
      <c r="DV29" s="3"/>
      <c r="DW29" s="3"/>
      <c r="DX29" s="3"/>
      <c r="DY29" s="3"/>
      <c r="DZ29" s="3"/>
      <c r="EA29" s="3"/>
      <c r="EB29" s="3"/>
      <c r="EC29" s="3"/>
      <c r="ED29" s="3"/>
      <c r="EE29" s="3"/>
      <c r="EF29" s="3"/>
      <c r="EG29" s="3"/>
      <c r="EH29" s="3"/>
      <c r="EI29" s="3"/>
      <c r="EJ29" s="3"/>
      <c r="EK29" s="3"/>
      <c r="EL29" s="3"/>
      <c r="EM29" s="3"/>
      <c r="EN29" s="3"/>
      <c r="EO29" s="3"/>
      <c r="EP29" s="3"/>
      <c r="EQ29" s="3"/>
      <c r="ER29" s="3"/>
      <c r="ES29" s="3"/>
      <c r="ET29" s="3"/>
      <c r="EU29" s="3"/>
      <c r="EV29" s="3"/>
      <c r="EW29" s="3"/>
      <c r="EX29" s="3"/>
      <c r="EY29" s="3"/>
      <c r="EZ29" s="3"/>
      <c r="FA29" s="3"/>
      <c r="FB29" s="3"/>
      <c r="FC29" s="3"/>
      <c r="FD29" s="3"/>
      <c r="FE29" s="3"/>
      <c r="FF29" s="3"/>
      <c r="FG29" s="3"/>
      <c r="FH29" s="3"/>
      <c r="FI29" s="3"/>
      <c r="FJ29" s="3"/>
      <c r="FK29" s="3"/>
      <c r="FL29" s="3"/>
      <c r="FM29" s="3"/>
      <c r="FN29" s="3"/>
      <c r="FO29" s="3"/>
      <c r="FP29" s="3"/>
      <c r="FQ29" s="3"/>
      <c r="FR29" s="3"/>
      <c r="FS29" s="3"/>
      <c r="FT29" s="3"/>
      <c r="FU29" s="3"/>
      <c r="FV29" s="3"/>
      <c r="FW29" s="3"/>
      <c r="FX29" s="3"/>
      <c r="FY29" s="3"/>
      <c r="FZ29" s="3"/>
      <c r="GA29" s="3"/>
      <c r="GB29" s="3"/>
      <c r="GC29" s="3"/>
      <c r="GD29" s="3"/>
      <c r="GE29" s="3"/>
      <c r="GF29" s="3"/>
      <c r="GG29" s="3"/>
      <c r="GH29" s="3"/>
      <c r="GI29" s="3"/>
      <c r="GJ29" s="3"/>
      <c r="GK29" s="3"/>
      <c r="GL29" s="3"/>
      <c r="GM29" s="3"/>
      <c r="GN29" s="3"/>
      <c r="GO29" s="3"/>
      <c r="GP29" s="3"/>
      <c r="GQ29" s="3"/>
      <c r="GR29" s="3"/>
      <c r="GS29" s="3"/>
      <c r="GT29" s="3"/>
      <c r="GU29" s="3"/>
      <c r="GV29" s="3"/>
      <c r="GW29" s="3"/>
      <c r="GX29" s="3"/>
      <c r="GY29" s="3"/>
      <c r="GZ29" s="3"/>
      <c r="HA29" s="3"/>
      <c r="HB29" s="3"/>
      <c r="HC29" s="3"/>
      <c r="HD29" s="3"/>
      <c r="HE29" s="3"/>
      <c r="HF29" s="3"/>
      <c r="HG29" s="3"/>
      <c r="HH29" s="3"/>
      <c r="HI29" s="3"/>
      <c r="HJ29" s="3"/>
      <c r="HK29" s="3"/>
      <c r="HL29" s="3"/>
      <c r="HM29" s="3"/>
      <c r="HN29" s="3"/>
      <c r="HO29" s="3"/>
      <c r="HP29" s="3"/>
      <c r="HQ29" s="3"/>
      <c r="HR29" s="3"/>
      <c r="HS29" s="3"/>
      <c r="HT29" s="3"/>
      <c r="HU29" s="3"/>
      <c r="HV29" s="3"/>
      <c r="HW29" s="3"/>
      <c r="HX29" s="3"/>
      <c r="HY29" s="3"/>
      <c r="HZ29" s="3"/>
      <c r="IA29" s="3"/>
      <c r="IB29" s="3"/>
      <c r="IC29" s="3"/>
      <c r="ID29" s="3"/>
      <c r="IE29" s="3"/>
      <c r="IF29" s="3"/>
      <c r="IG29" s="3"/>
      <c r="IH29" s="3"/>
      <c r="II29" s="3"/>
      <c r="IJ29" s="3"/>
      <c r="IK29" s="3"/>
    </row>
    <row r="30" s="2" customFormat="1" ht="26.1" customHeight="1" spans="2:32">
      <c r="B30" s="46"/>
      <c r="C30" s="47"/>
      <c r="D30" s="48"/>
      <c r="E30" s="49"/>
      <c r="F30" s="8"/>
      <c r="G30" s="9"/>
      <c r="H30" s="9"/>
      <c r="I30" s="9"/>
      <c r="J30" s="47"/>
      <c r="K30" s="47"/>
      <c r="L30" s="47"/>
      <c r="M30" s="47"/>
      <c r="Q30" s="47"/>
      <c r="AE30" s="47"/>
      <c r="AF30" s="47"/>
    </row>
    <row r="31" s="2" customFormat="1" ht="26.1" customHeight="1" spans="2:32">
      <c r="B31" s="46"/>
      <c r="C31" s="47"/>
      <c r="D31" s="48"/>
      <c r="E31" s="49"/>
      <c r="F31" s="8"/>
      <c r="G31" s="9"/>
      <c r="H31" s="9"/>
      <c r="I31" s="9"/>
      <c r="J31" s="47"/>
      <c r="K31" s="47"/>
      <c r="L31" s="47"/>
      <c r="M31" s="47"/>
      <c r="Q31" s="47"/>
      <c r="AE31" s="47"/>
      <c r="AF31" s="47"/>
    </row>
    <row r="32" ht="26.1" customHeight="1"/>
    <row r="33" ht="26.1" customHeight="1"/>
    <row r="34" ht="26.1" customHeight="1"/>
    <row r="35" ht="26.1" customHeight="1"/>
    <row r="36" ht="26.1" customHeight="1"/>
    <row r="37" ht="26.1" customHeight="1"/>
    <row r="38" ht="26.1" customHeight="1"/>
    <row r="39" ht="26.1" customHeight="1"/>
    <row r="40" ht="26.1" customHeight="1"/>
    <row r="41" ht="26.1" customHeight="1"/>
    <row r="42" ht="26.1" customHeight="1"/>
    <row r="43" ht="26.1" customHeight="1"/>
    <row r="44" ht="26.1" customHeight="1"/>
    <row r="45" ht="26.1" customHeight="1"/>
    <row r="46" ht="26.1" customHeight="1"/>
    <row r="47" ht="26.1" customHeight="1"/>
    <row r="48" ht="26.1" customHeight="1"/>
    <row r="49" ht="26.1" customHeight="1"/>
    <row r="50" ht="26.1" customHeight="1"/>
    <row r="51" ht="26.1" customHeight="1"/>
    <row r="52" ht="26.1" customHeight="1"/>
    <row r="53" ht="26.1" customHeight="1"/>
    <row r="54" ht="26.1" customHeight="1"/>
    <row r="55" ht="26.1" customHeight="1"/>
    <row r="56" ht="26.1" customHeight="1"/>
    <row r="57" ht="26.1" customHeight="1"/>
    <row r="58" ht="26.1" customHeight="1"/>
    <row r="59" ht="26.1" customHeight="1"/>
    <row r="60" ht="26.1" customHeight="1"/>
    <row r="61" ht="26.1" customHeight="1"/>
    <row r="62" ht="26.1" customHeight="1"/>
    <row r="63" ht="26.1" customHeight="1"/>
    <row r="64" ht="26.1" customHeight="1"/>
    <row r="65" ht="26.1" customHeight="1"/>
    <row r="66" ht="26.1" customHeight="1"/>
    <row r="67" ht="26.1" customHeight="1"/>
    <row r="68" ht="26.1" customHeight="1"/>
    <row r="69" ht="26.1" customHeight="1"/>
    <row r="70" ht="26.1" customHeight="1"/>
    <row r="71" ht="26.1" customHeight="1"/>
    <row r="72" ht="26.1" customHeight="1"/>
    <row r="73" ht="26.1" customHeight="1"/>
    <row r="74" ht="26.1" customHeight="1"/>
    <row r="75" ht="26.1" customHeight="1"/>
    <row r="76" ht="26.1" customHeight="1"/>
    <row r="77" ht="26.1" customHeight="1"/>
    <row r="78" ht="26.1" customHeight="1"/>
    <row r="79" ht="26.1" customHeight="1"/>
    <row r="80" ht="26.1" customHeight="1"/>
    <row r="81" ht="26.1" customHeight="1"/>
    <row r="82" ht="26.1" customHeight="1"/>
    <row r="83" ht="26.1" customHeight="1"/>
    <row r="84" ht="26.1" customHeight="1"/>
    <row r="85" ht="26.1" customHeight="1"/>
    <row r="86" ht="26.1" customHeight="1"/>
    <row r="87" ht="26.1" customHeight="1"/>
    <row r="88" ht="26.1" customHeight="1"/>
    <row r="89" ht="26.1" customHeight="1"/>
    <row r="90" ht="26.1" customHeight="1"/>
    <row r="91" ht="26.1" customHeight="1"/>
  </sheetData>
  <sheetProtection algorithmName="SHA-512" hashValue="zwWp1AGAsTSdhZIaA53d3VOYV+VMqzE46a1iUv3JEzLSLAJHVn64u+p4Qx16CrOBrmYXnh9tnqcKNamr6vfQyQ==" saltValue="agDLstY9ETAx5RlQ+risGw==" spinCount="100000" sheet="1" objects="1"/>
  <mergeCells count="3">
    <mergeCell ref="A1:F1"/>
    <mergeCell ref="A2:F2"/>
    <mergeCell ref="A29:D29"/>
  </mergeCells>
  <printOptions horizontalCentered="1"/>
  <pageMargins left="0.236220472440945" right="0.236220472440945" top="0.748031496062992" bottom="0.748031496062992" header="0.31496062992126" footer="0.31496062992126"/>
  <pageSetup paperSize="9" scale="83" fitToHeight="0" orientation="portrait"/>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23" master="" otherUserPermission="visible"/>
  <rangeList sheetStid="125" master="" otherUserPermission="visible"/>
  <rangeList sheetStid="5" master="" otherUserPermission="visible"/>
  <rangeList sheetStid="122" master="" otherUserPermission="visible"/>
  <rangeList sheetStid="27" master="" otherUserPermission="visible"/>
  <rangeList sheetStid="62" master="" otherUserPermission="visible"/>
  <rangeList sheetStid="124" master="" otherUserPermission="visible"/>
  <rangeList sheetStid="121"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8</vt:i4>
      </vt:variant>
    </vt:vector>
  </HeadingPairs>
  <TitlesOfParts>
    <vt:vector size="8" baseType="lpstr">
      <vt:lpstr>封面</vt:lpstr>
      <vt:lpstr>工程量清单说明</vt:lpstr>
      <vt:lpstr>汇总表</vt:lpstr>
      <vt:lpstr>100章</vt:lpstr>
      <vt:lpstr>200章</vt:lpstr>
      <vt:lpstr>300章</vt:lpstr>
      <vt:lpstr>400章</vt:lpstr>
      <vt:lpstr>600章</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Administrator</cp:lastModifiedBy>
  <dcterms:created xsi:type="dcterms:W3CDTF">2003-11-21T00:44:00Z</dcterms:created>
  <cp:lastPrinted>2023-08-21T06:48:00Z</cp:lastPrinted>
  <dcterms:modified xsi:type="dcterms:W3CDTF">2025-08-21T02:00:23Z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14CAE2E003754FC696D561ADF04D72DC_13</vt:lpwstr>
  </property>
</Properties>
</file>